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1355" windowHeight="9090" tabRatio="756" activeTab="0"/>
  </bookViews>
  <sheets>
    <sheet name="29 ARALIK 2016" sheetId="1" r:id="rId1"/>
  </sheets>
  <definedNames>
    <definedName name="_xlnm.Print_Area" localSheetId="0">'29 ARALIK 2016'!$A$1:$H$560</definedName>
  </definedNames>
  <calcPr fullCalcOnLoad="1"/>
</workbook>
</file>

<file path=xl/sharedStrings.xml><?xml version="1.0" encoding="utf-8"?>
<sst xmlns="http://schemas.openxmlformats.org/spreadsheetml/2006/main" count="1004" uniqueCount="438">
  <si>
    <t>ADI-SOYADI</t>
  </si>
  <si>
    <t>ÖN DEĞERLENDİRME</t>
  </si>
  <si>
    <t>SIRA NO</t>
  </si>
  <si>
    <t>ÖN DEĞ. PUANI</t>
  </si>
  <si>
    <t xml:space="preserve">AÇIKLAMA </t>
  </si>
  <si>
    <t xml:space="preserve">ÖĞRETİM ELEMANI ALIMINA İLİŞKİN ÖN DEĞERLENDİRME SONUÇLARI </t>
  </si>
  <si>
    <t>KADRO SAYISI                                : 1</t>
  </si>
  <si>
    <t>Sınava girmeye hak kazandı.</t>
  </si>
  <si>
    <t>ÖĞRETİM GÖREVLİSİ</t>
  </si>
  <si>
    <t>LİSANS MEZUNİYET NOTU</t>
  </si>
  <si>
    <t>ALES PUANI</t>
  </si>
  <si>
    <t>YABANCI DİL PUANI</t>
  </si>
  <si>
    <t>ARAŞTIRMA GÖREVLİSİ</t>
  </si>
  <si>
    <t>KAMAN MESLEK YÜKSEKOKULU</t>
  </si>
  <si>
    <t>OKUTMAN</t>
  </si>
  <si>
    <t>YABANCI DİLLER YÜKSEKOKULU</t>
  </si>
  <si>
    <t>SOSYAL BİLİMLER MESLEK YÜKSEKOKULU</t>
  </si>
  <si>
    <t>BÖLÜMÜ  /ANABİLİM DALI         :BÜRO HİZMETLERİ VE SEKRETERLİK/BÜRO YÖNETİMİ VE YÖNETİCİ ASİSTANLIĞI PR.</t>
  </si>
  <si>
    <t>İKTİSADİ VE İDARİ BİLİMLER FAKÜLTESİ</t>
  </si>
  <si>
    <t xml:space="preserve">BÖLÜMÜ  /ANABİLİM DALI         :TEMEL İNGİLİZCE </t>
  </si>
  <si>
    <t>SAĞLIK YÜKSEKOKULU</t>
  </si>
  <si>
    <t xml:space="preserve">BÖLÜMÜ  /ANABİLİM DALI         :ÇOCUK GELİŞİMİ          </t>
  </si>
  <si>
    <t>NİHAT KÖSE</t>
  </si>
  <si>
    <t>Geçersiz Başvuru</t>
  </si>
  <si>
    <t>İlgili yönet. 10. maddesi uyarınca sınava girmeye hak kazanamadı.</t>
  </si>
  <si>
    <t>Sınav Yeri    : Ahi Evran Üniversitesi Fen Edebiyat Fakültesi Z14-Z15-Z16-Z17 Nolu Sınıflar</t>
  </si>
  <si>
    <t>Sınav Saati   : 13:30</t>
  </si>
  <si>
    <t>Sınav Tarihi : 25 Ocak 2017</t>
  </si>
  <si>
    <t>BÖLÜMÜ  /ANABİLİM DALI         :ELEKTRONİK VE OTOMASYON/ELEKTRONİK HABERLEŞME TEKNOLOJİSİ PR.</t>
  </si>
  <si>
    <t>BÖLÜMÜ  /ANABİLİM DALI         :GIDA İŞLEME/GIDA TEKNOLOJİSİ PR.</t>
  </si>
  <si>
    <t xml:space="preserve">BÖLÜMÜ  /ANABİLİM DALI         : PAZARLAMA VE REKLAMCILIK/HALKLA İLİŞKİLER VE TANITIM PR.  </t>
  </si>
  <si>
    <t>BÖLÜMÜ  /ANABİLİM DALI         : TIBBİ HİZMETLER VE TEKNİKLER/TIBBİ GÖRÜNTÜLEME TEKNİKERLİĞİ PR.</t>
  </si>
  <si>
    <t>SAĞLIK HİZMETLERİ MESLEK YÜKSEKOKULU</t>
  </si>
  <si>
    <t>ÇİÇEKDAĞI MESLEK YÜKSEKOKULU</t>
  </si>
  <si>
    <t xml:space="preserve">BÖLÜMÜ  /ANABİLİM DALI         : ÇOCUK BAKIMI VE GENÇLİK HİZMETLERİ MYO/ÇOCUK GELİŞİMİ PR. </t>
  </si>
  <si>
    <t>BÖLÜMÜ  /ANABİLİM DALI         : BÜRO HİZMETLERİ VE SEKRETERLİK/BÜRO YÖNETİMİ VE YÖNETİCİ ASİSTANLIĞI PR.</t>
  </si>
  <si>
    <t>MUCUR MESLEK YÜKSEKOKULU</t>
  </si>
  <si>
    <t xml:space="preserve">BÖLÜMÜ  /ANABİLİM DALI         : YÖNETİM VE ORGANİZASYON/LOJİSTİK PR. </t>
  </si>
  <si>
    <t xml:space="preserve">BÖLÜMÜ  /ANABİLİM DALI         :ULUSLARARASI İLİŞKİLER/ULUSLARARASI İLİŞKİLER </t>
  </si>
  <si>
    <t>BÖLÜMÜ  /ANABİLİM DALI         :İŞLETME/SAYISAL YÖNETİMLER</t>
  </si>
  <si>
    <t>FEN EDEBİYAT FAKÜLTESİ</t>
  </si>
  <si>
    <t xml:space="preserve">BÖLÜMÜ  /ANABİLİM DALI         :SOSYOLOJİ/KURUMLAR SOSYOLOJİSİ </t>
  </si>
  <si>
    <t>BÖLÜMÜ  /ANABİLİM DALI         : GÖRSEL-İŞİTSEL TEKNİKLER VE MEDYA YAPIMCILIĞI/FOTOĞRAFÇILIK VE KAMERAMANLIK PR</t>
  </si>
  <si>
    <t>FATMA BETÜL TERZİ</t>
  </si>
  <si>
    <t>ERCAN DURGUT</t>
  </si>
  <si>
    <t>SUAT DALAKÇI</t>
  </si>
  <si>
    <t>TAYFUN EROĞLU</t>
  </si>
  <si>
    <t>URAL ESEN</t>
  </si>
  <si>
    <t>ONUR KAYA</t>
  </si>
  <si>
    <t>ZAFER BAŞ</t>
  </si>
  <si>
    <t>EMİNE DURAN</t>
  </si>
  <si>
    <t>İHSAN AKEREN</t>
  </si>
  <si>
    <t>ERHAN KURT</t>
  </si>
  <si>
    <t>GÜLÜMSER BİLGİÇ</t>
  </si>
  <si>
    <t>YASİN IŞIK</t>
  </si>
  <si>
    <t>RIDVAN ERKOÇ</t>
  </si>
  <si>
    <t>LEYLA GÜNEŞ</t>
  </si>
  <si>
    <t>EMRULLAH BAYOĞLU</t>
  </si>
  <si>
    <t>MUSTAFA YİĞİTOĞLU</t>
  </si>
  <si>
    <t>ÖMER FARUK GÖKTAŞ</t>
  </si>
  <si>
    <t>DENİZ KAPTAN</t>
  </si>
  <si>
    <t>EMRE GEVŞEK</t>
  </si>
  <si>
    <t>MİRAÇ YILMAZ</t>
  </si>
  <si>
    <t>AHMET SEFA MERİÇ</t>
  </si>
  <si>
    <t>ARDA KIZILTAŞ</t>
  </si>
  <si>
    <t>ESRA ÖZDEMİR</t>
  </si>
  <si>
    <t>SERKAN ERDOĞAN</t>
  </si>
  <si>
    <t>AKİF AKBULUT</t>
  </si>
  <si>
    <t>ÇETİN KORKMAZER</t>
  </si>
  <si>
    <t>DAMLA BİLECEN</t>
  </si>
  <si>
    <t>SERDAR KILIÇ</t>
  </si>
  <si>
    <t>MELTEM YILDIRIM AYBAKIR</t>
  </si>
  <si>
    <t>MERVE SEÇİL TURAN</t>
  </si>
  <si>
    <t>ŞEHRİBAN GÜL ÖZÇELİK</t>
  </si>
  <si>
    <t>KASIM TUNCER</t>
  </si>
  <si>
    <t>BURCU ŞENEL</t>
  </si>
  <si>
    <t>BAHATTİN TABAR</t>
  </si>
  <si>
    <t>ŞEFİK TEKLE</t>
  </si>
  <si>
    <t>OLGUN ÇIRAK</t>
  </si>
  <si>
    <t>NURULLAH OKUYAN</t>
  </si>
  <si>
    <t>ÖMER SERDAR GÖZÜTOK</t>
  </si>
  <si>
    <t>DERYA ÖMEROSMANOĞLU</t>
  </si>
  <si>
    <t>SİNAN VEZİROĞLU</t>
  </si>
  <si>
    <t>YUSUF YILMAZ</t>
  </si>
  <si>
    <t>RECEP ÇİFÇİ</t>
  </si>
  <si>
    <t>PINAR UZUN</t>
  </si>
  <si>
    <t>MEHMET MUSTAFA EKİN</t>
  </si>
  <si>
    <t>AHMET SARI</t>
  </si>
  <si>
    <t>ESEF ÖZAT</t>
  </si>
  <si>
    <t>ZEKİYE KAYA</t>
  </si>
  <si>
    <t>ZEKİYE ÖRTLEK</t>
  </si>
  <si>
    <t>ÖMER NAMLI TEPE</t>
  </si>
  <si>
    <t>MİNE IŞIK</t>
  </si>
  <si>
    <t>ESRA MERAL</t>
  </si>
  <si>
    <t>BURÇİN SİNEM ÖZDEMİR</t>
  </si>
  <si>
    <t>GAZİ POLAT</t>
  </si>
  <si>
    <t>HALİT GÖKHAN YÜKSEL</t>
  </si>
  <si>
    <t>EMRE BARUTÇU</t>
  </si>
  <si>
    <t>MUHAMMED GÖKAY GÖKTÜRK</t>
  </si>
  <si>
    <t>CİHAN HARMAN</t>
  </si>
  <si>
    <t>CEREN ALTUNTAŞ</t>
  </si>
  <si>
    <t>AYTAÇ AYDIN</t>
  </si>
  <si>
    <t>NUMAN CAN ALBAYRAK</t>
  </si>
  <si>
    <t>HAYAL ÖZÇİM</t>
  </si>
  <si>
    <t>OSMAN SUNTUR</t>
  </si>
  <si>
    <t>YUNUS KUTVAL</t>
  </si>
  <si>
    <t>BAYBARSHAN ALİ KAZANCI</t>
  </si>
  <si>
    <t>HASAN AKKAYA</t>
  </si>
  <si>
    <t>FATİH EROĞLU</t>
  </si>
  <si>
    <t>YELİZ AKBOĞA</t>
  </si>
  <si>
    <t>CEREN PEHLİVAN</t>
  </si>
  <si>
    <t>BAŞAK UDEOĞLU</t>
  </si>
  <si>
    <t>RAŞİDE ERDOĞAN</t>
  </si>
  <si>
    <t>FERYAL SÖNMEZ</t>
  </si>
  <si>
    <t>CEVAT SERCAN ÖZER</t>
  </si>
  <si>
    <t>BÜNYAMİN GÜLTEKİN</t>
  </si>
  <si>
    <t>BURAK CEYLAN</t>
  </si>
  <si>
    <t>MEHTAP GÜÇTEKİN</t>
  </si>
  <si>
    <t>ALİ EMRAH KURTULAN</t>
  </si>
  <si>
    <t>İBRAHİM ARSLAN</t>
  </si>
  <si>
    <t>NESLİHAN KURAN</t>
  </si>
  <si>
    <t>NURAN ARSLAN</t>
  </si>
  <si>
    <t>HAKAN BOZ</t>
  </si>
  <si>
    <t>MEHTAP TEMİZ</t>
  </si>
  <si>
    <t>MEHMET CEMİL TOPAL</t>
  </si>
  <si>
    <t>ELİF ÜNALDI</t>
  </si>
  <si>
    <t>ALPEREN UĞUR</t>
  </si>
  <si>
    <t>MÜMTAZİYE BURCU TUNAY</t>
  </si>
  <si>
    <t>KÜBRA TÜRKAN</t>
  </si>
  <si>
    <t>MURAT YILDIZ</t>
  </si>
  <si>
    <t>METİN KARABURUN</t>
  </si>
  <si>
    <t>ONUR KORKMAZ</t>
  </si>
  <si>
    <t>TELHA ER</t>
  </si>
  <si>
    <t>GÜRSOY OLCA</t>
  </si>
  <si>
    <t>FAİK YILDIRIM</t>
  </si>
  <si>
    <t>HALİL DANACI</t>
  </si>
  <si>
    <t>ÇAĞDAŞ TUNAY</t>
  </si>
  <si>
    <t>DEMET YETİŞ</t>
  </si>
  <si>
    <t>DİLEK KÜÇÜKOSMANOĞLU</t>
  </si>
  <si>
    <t>YAKUP İLHAN</t>
  </si>
  <si>
    <t>BEKİR BULUT</t>
  </si>
  <si>
    <t>AKİF KAYA</t>
  </si>
  <si>
    <t>FAİK AKGÜN</t>
  </si>
  <si>
    <t>SÜLEYMAN İŞİK</t>
  </si>
  <si>
    <t>BARIŞ BALBAN</t>
  </si>
  <si>
    <t>DERVİŞ ODUNCU</t>
  </si>
  <si>
    <t>TURAN ÇALĞIN</t>
  </si>
  <si>
    <t>TUĞÇE SOYLAMIŞ</t>
  </si>
  <si>
    <t>SİBEL ELMACIOĞLU</t>
  </si>
  <si>
    <t>ESİN DERELİOĞLU</t>
  </si>
  <si>
    <t>FATMA NESLİHAN YÜKSEL</t>
  </si>
  <si>
    <t>YASEMİN ERBEY</t>
  </si>
  <si>
    <t>DİLEK KOCABAŞ</t>
  </si>
  <si>
    <t>ORKUN KAYIŞ</t>
  </si>
  <si>
    <t>ERHAN SAKARTEPE</t>
  </si>
  <si>
    <t>ENİS GÜNEY</t>
  </si>
  <si>
    <t>MİKAİL YENİÇERİ</t>
  </si>
  <si>
    <t>ALİ İHSAN KARAYEL</t>
  </si>
  <si>
    <t>MERVE SU</t>
  </si>
  <si>
    <t>ASİYE KARAKULLUKÇU</t>
  </si>
  <si>
    <t>FATMA ESİN KIRIK</t>
  </si>
  <si>
    <t>NURCAN ÖZTÜRK</t>
  </si>
  <si>
    <t>ESRA UYAR</t>
  </si>
  <si>
    <t>MEHMET TAD</t>
  </si>
  <si>
    <t>ERHAN USLU</t>
  </si>
  <si>
    <t>MUSTAFA ÖZDEMİR</t>
  </si>
  <si>
    <t>TAHA ALPASLAN</t>
  </si>
  <si>
    <t>ETHEM TOPÇUOĞLU</t>
  </si>
  <si>
    <t>BURAK ALAKAŞ</t>
  </si>
  <si>
    <t>GÖKÇEN SONGUR</t>
  </si>
  <si>
    <t>AYŞEGÜL ÜNVER</t>
  </si>
  <si>
    <t>LEVENT SONGUR</t>
  </si>
  <si>
    <t>ALİ TAN</t>
  </si>
  <si>
    <t>ESAT SAYGIN</t>
  </si>
  <si>
    <t>BEHİYE ÇİÇEK</t>
  </si>
  <si>
    <t>AYDOĞAN YILMAZ</t>
  </si>
  <si>
    <t>UĞUR BEYHAN</t>
  </si>
  <si>
    <t>ALDULSAMET DURAN</t>
  </si>
  <si>
    <t>HİLAL ÇAĞRI</t>
  </si>
  <si>
    <t>MURAT DALAKÇI</t>
  </si>
  <si>
    <t>MURAT EMRE DURMUŞ</t>
  </si>
  <si>
    <t>ASLIHAN ŞAHİN</t>
  </si>
  <si>
    <t>ALİ YAMAN</t>
  </si>
  <si>
    <t>ABDULLAH TÜRK</t>
  </si>
  <si>
    <t>EMİNE YİĞİT</t>
  </si>
  <si>
    <t>BAYRAM YALÇIN</t>
  </si>
  <si>
    <t>DOĞUKAN LİVDUMLU</t>
  </si>
  <si>
    <t>FATMA YAĞIZOĞLU</t>
  </si>
  <si>
    <t>OYA TONG ARSLANTÜRK</t>
  </si>
  <si>
    <t>GÜLFİDAN ŞEN</t>
  </si>
  <si>
    <t>AHMET NAFİZ KAVİ</t>
  </si>
  <si>
    <t>KIVANÇ EKŞİOĞLU</t>
  </si>
  <si>
    <t>FATİH GENÇER</t>
  </si>
  <si>
    <t>SEZER KÜRŞAT BALTA</t>
  </si>
  <si>
    <t>MUSTAFA ÇETİNKAYA</t>
  </si>
  <si>
    <t>YASEMEN GÖKSÜGÜR</t>
  </si>
  <si>
    <t>VEYSEL AKŞAHİN</t>
  </si>
  <si>
    <t>BEKTAŞ BEYAZTAŞ</t>
  </si>
  <si>
    <t>RIZA GÜNAYDIN</t>
  </si>
  <si>
    <t>MEHMET ALİ BİRDANE</t>
  </si>
  <si>
    <t>ŞEMSETTİN YALÇINKAYA</t>
  </si>
  <si>
    <t>GAMZE BEYGE</t>
  </si>
  <si>
    <t>BARIŞ DURAN</t>
  </si>
  <si>
    <t>MEHMET CEYHAN</t>
  </si>
  <si>
    <t>ADEM SERİN</t>
  </si>
  <si>
    <t>TUBA AKÇAN ŞELLİ</t>
  </si>
  <si>
    <t>ERKAN ÖZAVCI</t>
  </si>
  <si>
    <t>DOĞUKAN HAZAR İSKENDEROĞLU</t>
  </si>
  <si>
    <t>MENEKŞE ZEHİR YİĞİT</t>
  </si>
  <si>
    <t>RAMAZAN ÇELİK</t>
  </si>
  <si>
    <t>OSMAN TAYYAR ÇELİK</t>
  </si>
  <si>
    <t>RABİA ÜNAL</t>
  </si>
  <si>
    <t>MUSTAFA AKYOL</t>
  </si>
  <si>
    <t>ENVER TÜRKSOY</t>
  </si>
  <si>
    <t>BİRSEN BERFU AKAYDIN</t>
  </si>
  <si>
    <t>EMRAH AKMAN</t>
  </si>
  <si>
    <t>MÜCAHİT AYRA</t>
  </si>
  <si>
    <t>TEKİN GÜLER</t>
  </si>
  <si>
    <t>ERSİN PALABIYIK</t>
  </si>
  <si>
    <t>ADEM DURAN</t>
  </si>
  <si>
    <t>TAMER CEYLAN</t>
  </si>
  <si>
    <t>ZEYNEP DOĞAN DEMİRCİOĞLU</t>
  </si>
  <si>
    <t>HALİL İBRAHİM SAĞLAM</t>
  </si>
  <si>
    <t>KASIM ERTÜRK</t>
  </si>
  <si>
    <t>DENİZ AKDAL</t>
  </si>
  <si>
    <t>ESRA YALÇINTAŞ</t>
  </si>
  <si>
    <t>ALİ TANSU BALCI</t>
  </si>
  <si>
    <t>RAMAZAN DİVRİK</t>
  </si>
  <si>
    <t>ÖZLEM DEMİREL</t>
  </si>
  <si>
    <t>ZAFER BUNSUZ</t>
  </si>
  <si>
    <t>ZEYNEP ELİF KOÇ</t>
  </si>
  <si>
    <t>DERYA KAYABAŞI</t>
  </si>
  <si>
    <t>CİHAN AY</t>
  </si>
  <si>
    <t>EKREM OK</t>
  </si>
  <si>
    <t>MUHAMMED AHMET RÜŞEN</t>
  </si>
  <si>
    <t>NURCAN CEYHAN</t>
  </si>
  <si>
    <t>ERDEM SARIAYDIN</t>
  </si>
  <si>
    <t>HASRET TEPELİ</t>
  </si>
  <si>
    <t>ŞUAYP ÖMER ÖZTÜRK</t>
  </si>
  <si>
    <t>ÖZGÜR ÖZTÜRK</t>
  </si>
  <si>
    <t>NURBANU BULGUR</t>
  </si>
  <si>
    <t>MERVE KARAKOÇ</t>
  </si>
  <si>
    <t>İBRAHİM AKBAŞ</t>
  </si>
  <si>
    <t>PELİN MERVE SELEK</t>
  </si>
  <si>
    <t>FATİH YOLDAŞ</t>
  </si>
  <si>
    <t>SELİM MÜRSEL YAVUZ</t>
  </si>
  <si>
    <t>EYÜP KIRKPINAR</t>
  </si>
  <si>
    <t>TOLGA KUTLU</t>
  </si>
  <si>
    <t>AYBALA LALE</t>
  </si>
  <si>
    <t>ECEM AK</t>
  </si>
  <si>
    <t>MELİH KAZDAL</t>
  </si>
  <si>
    <t>NURULLAH SOLAK</t>
  </si>
  <si>
    <t>İBRAHİM GÜNDÜZ</t>
  </si>
  <si>
    <t>YAĞMUR ÖZBUCAK</t>
  </si>
  <si>
    <t>HASAN GÜRKAN GÜNAY</t>
  </si>
  <si>
    <t>CENK TAMER</t>
  </si>
  <si>
    <t>ONUR BALCI</t>
  </si>
  <si>
    <t>MESUT KILIÇ</t>
  </si>
  <si>
    <t>ENES KARAMAN</t>
  </si>
  <si>
    <t>ALİ YUNUS AĞRI</t>
  </si>
  <si>
    <t>DİLEK DULKADİR</t>
  </si>
  <si>
    <t>NUMAN DEMİRKAYA</t>
  </si>
  <si>
    <t>SEDA ÖZTEKİN</t>
  </si>
  <si>
    <t>MÜRSEL DOĞRU</t>
  </si>
  <si>
    <t>ENES DEŞİLMEK</t>
  </si>
  <si>
    <t>ELİF TECEREN</t>
  </si>
  <si>
    <t>DAMLA ERİM</t>
  </si>
  <si>
    <t>MUHAMMET ÖZCAN</t>
  </si>
  <si>
    <t>HÜNKAR ÖZGÜ ALICI</t>
  </si>
  <si>
    <t>FURKAN ATALIK</t>
  </si>
  <si>
    <t>MUHAMMED YAVUZ KURT</t>
  </si>
  <si>
    <t>GÖKSEL YÜKSEL</t>
  </si>
  <si>
    <t>OSMAN BÜYÜK</t>
  </si>
  <si>
    <t>RECEP SAĞLAM</t>
  </si>
  <si>
    <t>MERVE TAŞYARAN</t>
  </si>
  <si>
    <t>ÖZGÜR OKCU</t>
  </si>
  <si>
    <t>EDA CEREN GÜNGÖR</t>
  </si>
  <si>
    <t>SAMET UZUN</t>
  </si>
  <si>
    <t>GÜLÇİN ÇALIŞKAN</t>
  </si>
  <si>
    <t>ADEM KÖSE</t>
  </si>
  <si>
    <t>HAKAN BOZKURT</t>
  </si>
  <si>
    <t>ÖMER YILDIZ</t>
  </si>
  <si>
    <t>HANİFE KÜBRA KAYA</t>
  </si>
  <si>
    <t>EBRU YİĞİT</t>
  </si>
  <si>
    <t>ERDEM DEDE</t>
  </si>
  <si>
    <t>EMRAH GÜRLEK</t>
  </si>
  <si>
    <t>TUĞBA ALTINTAŞ</t>
  </si>
  <si>
    <t>MEHMET ÇELENK</t>
  </si>
  <si>
    <t>HÜLYA AYTAR</t>
  </si>
  <si>
    <t>TUĞÇE GÜLER</t>
  </si>
  <si>
    <t>İLHAMİ CEM YILDIRIM</t>
  </si>
  <si>
    <t>İSMET MERİH KANGAL</t>
  </si>
  <si>
    <t>ABDUSSELAM YÜCEER</t>
  </si>
  <si>
    <t>DUYGU TERZİ</t>
  </si>
  <si>
    <t>MÜZEYYEN GÜLŞAH KARTAL</t>
  </si>
  <si>
    <t>EMİRHAN ÖZDEMİR</t>
  </si>
  <si>
    <t>SABRİYE TOPAL</t>
  </si>
  <si>
    <t>SEMA AKIN</t>
  </si>
  <si>
    <t>ESRA ŞAHİN</t>
  </si>
  <si>
    <t>İSMAİL ÇELİK</t>
  </si>
  <si>
    <t>AHMET TAŞ</t>
  </si>
  <si>
    <t>ARİF ENGİN</t>
  </si>
  <si>
    <t>MUTLU KARAASLAN</t>
  </si>
  <si>
    <t>SAMET AYDOĞDU</t>
  </si>
  <si>
    <t>NURŞAH MUTLU</t>
  </si>
  <si>
    <t>EYÜP ASRİ</t>
  </si>
  <si>
    <t>EZGİ TÜRKARSLAN</t>
  </si>
  <si>
    <t>EREN DOĞAN</t>
  </si>
  <si>
    <t>SÜLEYMAN SAFA KEFÇİ</t>
  </si>
  <si>
    <t>ZÜLFİYE GÖK</t>
  </si>
  <si>
    <t>SEDEF TÜRKMEN</t>
  </si>
  <si>
    <t>GÖZDE SUNMAN</t>
  </si>
  <si>
    <t>İBRAHİM GÖKCAN</t>
  </si>
  <si>
    <t>SARE GİZEM ARSLAN</t>
  </si>
  <si>
    <t>SANEM YAVUZ</t>
  </si>
  <si>
    <t>NESLİHAN KILAR</t>
  </si>
  <si>
    <t>MÜĞE YEKE</t>
  </si>
  <si>
    <t>AYŞEGÜL KOÇ</t>
  </si>
  <si>
    <t>ORHAN KAHRAMAN</t>
  </si>
  <si>
    <t>PARİSA ALİZADEHFANAELOO</t>
  </si>
  <si>
    <t>GÜLÇİN CEBECİOĞLU</t>
  </si>
  <si>
    <t>MEHMET AKSÜRMELİ</t>
  </si>
  <si>
    <t>BERİL UĞUZ</t>
  </si>
  <si>
    <t>NURİYE ÇELİK</t>
  </si>
  <si>
    <t>ALİ EGİ</t>
  </si>
  <si>
    <t>RASİME DEMİR</t>
  </si>
  <si>
    <t>SAİT YILDIRIM</t>
  </si>
  <si>
    <t>ELA DOĞANAY</t>
  </si>
  <si>
    <t>ÖMER ÖZEL</t>
  </si>
  <si>
    <t>MÜGE YILMAZ</t>
  </si>
  <si>
    <t>REYHAN YÜKSEL</t>
  </si>
  <si>
    <t>UZMAN</t>
  </si>
  <si>
    <t>Meltem AĞAR</t>
  </si>
  <si>
    <t>Taha Yusuf KEBAPÇI</t>
  </si>
  <si>
    <t>Aytaç GÜNAL</t>
  </si>
  <si>
    <t>Adem KUŞ</t>
  </si>
  <si>
    <t>Ayşe BAT</t>
  </si>
  <si>
    <t>Gamze BAKIR GÜVEN</t>
  </si>
  <si>
    <t>Bahadır SALMANKURT</t>
  </si>
  <si>
    <t>Nurdan AŞAR</t>
  </si>
  <si>
    <t>Melek ÖZDAŞ BÜTÜN</t>
  </si>
  <si>
    <t>Hilal RÜZGAR</t>
  </si>
  <si>
    <t>Feride KULALI</t>
  </si>
  <si>
    <t>Çağatay YAMÇIÇIER</t>
  </si>
  <si>
    <t>Dr. Miraç KAMIŞLIOĞLU</t>
  </si>
  <si>
    <t>Tuna AYDOĞMUŞ</t>
  </si>
  <si>
    <t>Tevhide Ayça ÜÇHÖYÜK</t>
  </si>
  <si>
    <t>Özlem ERTEK GÜLDALI</t>
  </si>
  <si>
    <t>Mustafa ŞENAY</t>
  </si>
  <si>
    <t>Gözde BAYAZİT</t>
  </si>
  <si>
    <t>Esra OKUMUŞ</t>
  </si>
  <si>
    <t>Nuriye KAYMAK</t>
  </si>
  <si>
    <t>Cihan YEŞİLDAĞ</t>
  </si>
  <si>
    <t>Ahmet KARAÇELİK</t>
  </si>
  <si>
    <t>Fikret Gonca ARAS</t>
  </si>
  <si>
    <t>Mahir GÜLEN</t>
  </si>
  <si>
    <t>Melike PEKTAŞ</t>
  </si>
  <si>
    <t>Cihan EKİNCİ</t>
  </si>
  <si>
    <t>Zeynep Rüya EĞE</t>
  </si>
  <si>
    <t>Eren URTEKİN</t>
  </si>
  <si>
    <t>Nihal KAN KAYNAR</t>
  </si>
  <si>
    <t>Mehmet Hanifi ADIYAMAN</t>
  </si>
  <si>
    <t>İbrahim MIZRAK</t>
  </si>
  <si>
    <t>Yavuz EROL</t>
  </si>
  <si>
    <t>Hasret GÜLSÜN</t>
  </si>
  <si>
    <t>Yasin KARAMAZI</t>
  </si>
  <si>
    <t>Gürkan ARSLAN</t>
  </si>
  <si>
    <t>Seda YAZICI</t>
  </si>
  <si>
    <t>Mürüvvet KALAY</t>
  </si>
  <si>
    <t>Fatma YILDIRIM</t>
  </si>
  <si>
    <t>Pınar ATA ESENER</t>
  </si>
  <si>
    <t>Esengül ARSLAN</t>
  </si>
  <si>
    <t>Cumali YILDIZHAN</t>
  </si>
  <si>
    <t>Saliha ELMAS</t>
  </si>
  <si>
    <t>İpek GÜZELŞEMME</t>
  </si>
  <si>
    <t>Elif KARAMAN</t>
  </si>
  <si>
    <t>Sultan BÜYÜKÇOLPAN</t>
  </si>
  <si>
    <t>Muhammed Harun KAYA</t>
  </si>
  <si>
    <t>Ahmet DEMİRHAN</t>
  </si>
  <si>
    <t>Mürüvvet MESCİGİL</t>
  </si>
  <si>
    <t>Metin KARTAL</t>
  </si>
  <si>
    <t>Burak ALTUNTAŞ</t>
  </si>
  <si>
    <t>Hasan TURAN</t>
  </si>
  <si>
    <t>Yelda KESKİNKILIÇ</t>
  </si>
  <si>
    <t xml:space="preserve">BÖLÜMÜ  /ANABİLİM DALI         :REKTÖRLÜK </t>
  </si>
  <si>
    <t>BÖLÜMÜ  /ANABİLİM DALI         :REKTÖRLÜK(FİZİK)</t>
  </si>
  <si>
    <t>BETÜL ERGİNBAŞ</t>
  </si>
  <si>
    <t>EDA YILDIZ</t>
  </si>
  <si>
    <t>MERVE KONYAR</t>
  </si>
  <si>
    <t>YELDA KESKİNKILIÇ</t>
  </si>
  <si>
    <t>RABİA SÖNMEZ</t>
  </si>
  <si>
    <t>HAKAN ALİM</t>
  </si>
  <si>
    <t>SEVİM KÜÇÜKASLAN</t>
  </si>
  <si>
    <t>OZAN BERK</t>
  </si>
  <si>
    <t>ASLIHAN BURCAY YAMALI</t>
  </si>
  <si>
    <t>NUR ATAK</t>
  </si>
  <si>
    <t>BURAK ALTUNTAŞ</t>
  </si>
  <si>
    <t>KERİME ASMA</t>
  </si>
  <si>
    <t>ERCAN KOTAN</t>
  </si>
  <si>
    <t>MÜRÜVVET MESCİGİL</t>
  </si>
  <si>
    <t>İPEK GÜZELŞEMME</t>
  </si>
  <si>
    <t>BEGÜM KIS</t>
  </si>
  <si>
    <t>ABDULLAH ARAS</t>
  </si>
  <si>
    <t>BAHAR ŞAHİN</t>
  </si>
  <si>
    <t>HANİFE SALBAŞ</t>
  </si>
  <si>
    <t>FATİH KİRAZ</t>
  </si>
  <si>
    <t>EZGİ EKDUR</t>
  </si>
  <si>
    <t>ELANUR KARA</t>
  </si>
  <si>
    <t>HALİME YÜMÜN</t>
  </si>
  <si>
    <t>DEMET ÖRS</t>
  </si>
  <si>
    <t>MUZAFFER ÖZKARA</t>
  </si>
  <si>
    <t>BURCU KUTLU</t>
  </si>
  <si>
    <t>GONCA ERTURAL</t>
  </si>
  <si>
    <t>ZARİFE VERDA TAZEGÜL</t>
  </si>
  <si>
    <t>DAMLA USLU</t>
  </si>
  <si>
    <t>MURAT FURKAN UĞUR</t>
  </si>
  <si>
    <t>ABDÜLHÜDA ÖZTOP</t>
  </si>
  <si>
    <t>MERVE GÖKTAŞ</t>
  </si>
  <si>
    <t>MEHPERA SOYLU</t>
  </si>
  <si>
    <t>ELİF KARAMAN</t>
  </si>
  <si>
    <t>BİLAL AYDIN</t>
  </si>
  <si>
    <t>HÜSEYİN DEREKÖY</t>
  </si>
  <si>
    <t>GÜLNİHAL ÜTNÜ</t>
  </si>
  <si>
    <t>ÖZGE UÇAR</t>
  </si>
  <si>
    <t>MUHAMMED HARUN KAYA</t>
  </si>
  <si>
    <t>KORHAN YÜKSEL</t>
  </si>
  <si>
    <t>ZÜMRÜT ŞAHİN</t>
  </si>
  <si>
    <t>HİLALE NİHAL KUNT</t>
  </si>
  <si>
    <t>NECLA URUÇ SARIDAŞ</t>
  </si>
  <si>
    <t>SEVGİ GENÇ KÖYLÜ</t>
  </si>
  <si>
    <t>ÇİĞDEM KIRAN</t>
  </si>
  <si>
    <t>TUĞBA ÖZMEN</t>
  </si>
  <si>
    <t>MUSA TALHA ALTUN</t>
  </si>
  <si>
    <t>MERVE NUR ENİS</t>
  </si>
  <si>
    <t>BÖLÜMÜ  /ANABİLİM DALI         :REKTÖRLÜK (İNGİLİZCE)</t>
  </si>
  <si>
    <t xml:space="preserve">           Öğretim Üyesi Dışındaki Öğretim Elemanı Kadrolarına Naklen veya Açıktan yapılacak atamalarda uygulanacak Merkezi Sınav ile Giriş Sınavlarına İlişkin Usul ve Esaslar Hakkındaki Yönetmelik uyarınca Üniversitemiz  birimlerinde istihdam edilmek üzere 29 Aralık 2016 tarihinde ilan edilen kadrolar için aynı yönetmeliğin 10. maddesi uyarınca öndeğerlendirme sonuçlarına göre yapılacak olan  sınava girmeye hak kazanan  adaylar aşağıda belirtilmiştir. </t>
  </si>
  <si>
    <t>Sınava girmeye hak kazandı.(İtiraza ilişkin tekrar değerlendirildi.)</t>
  </si>
  <si>
    <t>* 23.01.2017 Tarihinde Jüri Komisyonunca güncelleme yapılmıştır.</t>
  </si>
</sst>
</file>

<file path=xl/styles.xml><?xml version="1.0" encoding="utf-8"?>
<styleSheet xmlns="http://schemas.openxmlformats.org/spreadsheetml/2006/main">
  <numFmts count="1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00"/>
  </numFmts>
  <fonts count="50">
    <font>
      <sz val="10"/>
      <name val="Arial Tur"/>
      <family val="0"/>
    </font>
    <font>
      <sz val="10"/>
      <name val="Times New Roman"/>
      <family val="1"/>
    </font>
    <font>
      <b/>
      <sz val="10"/>
      <name val="Times New Roman"/>
      <family val="1"/>
    </font>
    <font>
      <b/>
      <sz val="9"/>
      <name val="Times New Roman"/>
      <family val="1"/>
    </font>
    <font>
      <b/>
      <sz val="11"/>
      <name val="Times New Roman"/>
      <family val="1"/>
    </font>
    <font>
      <sz val="9"/>
      <name val="Times New Roman"/>
      <family val="1"/>
    </font>
    <font>
      <u val="single"/>
      <sz val="10"/>
      <color indexed="12"/>
      <name val="Arial Tur"/>
      <family val="0"/>
    </font>
    <font>
      <u val="single"/>
      <sz val="10"/>
      <color indexed="36"/>
      <name val="Arial Tur"/>
      <family val="0"/>
    </font>
    <font>
      <sz val="12"/>
      <name val="Times New Roman"/>
      <family val="1"/>
    </font>
    <font>
      <b/>
      <sz val="12"/>
      <name val="Times New Roman"/>
      <family val="1"/>
    </font>
    <font>
      <b/>
      <sz val="14"/>
      <name val="Times New Roman"/>
      <family val="1"/>
    </font>
    <font>
      <sz val="14"/>
      <name val="Times New Roman"/>
      <family val="1"/>
    </font>
    <font>
      <b/>
      <i/>
      <sz val="16"/>
      <name val="Times New Roman"/>
      <family val="1"/>
    </font>
    <font>
      <b/>
      <sz val="16"/>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41" fontId="0" fillId="0" borderId="0" applyFont="0" applyFill="0" applyBorder="0" applyAlignment="0" applyProtection="0"/>
    <xf numFmtId="0" fontId="40" fillId="20" borderId="5" applyNumberFormat="0" applyAlignment="0" applyProtection="0"/>
    <xf numFmtId="0" fontId="41" fillId="21" borderId="6" applyNumberFormat="0" applyAlignment="0" applyProtection="0"/>
    <xf numFmtId="0" fontId="42" fillId="20" borderId="6" applyNumberFormat="0" applyAlignment="0" applyProtection="0"/>
    <xf numFmtId="0" fontId="43" fillId="22" borderId="7" applyNumberFormat="0" applyAlignment="0" applyProtection="0"/>
    <xf numFmtId="0" fontId="44" fillId="23" borderId="0" applyNumberFormat="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45" fillId="24" borderId="0" applyNumberFormat="0" applyBorder="0" applyAlignment="0" applyProtection="0"/>
    <xf numFmtId="0" fontId="0" fillId="25" borderId="8" applyNumberFormat="0" applyFont="0" applyAlignment="0" applyProtection="0"/>
    <xf numFmtId="0" fontId="46"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9" fontId="0" fillId="0" borderId="0" applyFont="0" applyFill="0" applyBorder="0" applyAlignment="0" applyProtection="0"/>
  </cellStyleXfs>
  <cellXfs count="67">
    <xf numFmtId="0" fontId="0" fillId="0" borderId="0" xfId="0" applyAlignment="1">
      <alignment/>
    </xf>
    <xf numFmtId="0" fontId="1" fillId="0" borderId="0" xfId="0" applyFont="1" applyFill="1" applyBorder="1" applyAlignment="1">
      <alignment horizontal="left" vertical="center"/>
    </xf>
    <xf numFmtId="0" fontId="4" fillId="0" borderId="0" xfId="0" applyFont="1" applyFill="1" applyBorder="1" applyAlignment="1">
      <alignment horizontal="left"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2" fontId="2" fillId="0" borderId="0"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2" fontId="4" fillId="0" borderId="0" xfId="0" applyNumberFormat="1" applyFont="1" applyFill="1" applyBorder="1" applyAlignment="1">
      <alignment horizontal="left" vertical="center"/>
    </xf>
    <xf numFmtId="0" fontId="8" fillId="0" borderId="0" xfId="0" applyFont="1" applyFill="1" applyBorder="1" applyAlignment="1">
      <alignment horizontal="left" vertical="center" wrapText="1"/>
    </xf>
    <xf numFmtId="0" fontId="2" fillId="0" borderId="0" xfId="0" applyFont="1" applyFill="1" applyBorder="1" applyAlignment="1">
      <alignment horizontal="left" vertical="center"/>
    </xf>
    <xf numFmtId="2" fontId="1" fillId="0" borderId="0" xfId="0" applyNumberFormat="1" applyFont="1" applyFill="1" applyBorder="1" applyAlignment="1">
      <alignment horizontal="center" vertical="center"/>
    </xf>
    <xf numFmtId="2" fontId="2" fillId="0" borderId="0" xfId="0" applyNumberFormat="1" applyFont="1" applyFill="1" applyBorder="1" applyAlignment="1">
      <alignment horizontal="left" vertical="center"/>
    </xf>
    <xf numFmtId="2" fontId="0" fillId="0" borderId="0" xfId="0" applyNumberFormat="1" applyAlignment="1">
      <alignment/>
    </xf>
    <xf numFmtId="9" fontId="3" fillId="0" borderId="10"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2" fontId="1" fillId="0" borderId="0"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8" fillId="0" borderId="10" xfId="0" applyFont="1" applyFill="1" applyBorder="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left" wrapText="1"/>
    </xf>
    <xf numFmtId="0" fontId="9" fillId="0" borderId="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0" xfId="0" applyFont="1" applyFill="1" applyBorder="1" applyAlignment="1">
      <alignment horizontal="center" vertical="center"/>
    </xf>
    <xf numFmtId="0" fontId="8"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2" fillId="0" borderId="10" xfId="0" applyFont="1" applyFill="1" applyBorder="1" applyAlignment="1">
      <alignment horizontal="left" vertical="center" wrapText="1"/>
    </xf>
    <xf numFmtId="2" fontId="1"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9" fontId="3" fillId="0" borderId="11" xfId="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0" fontId="2" fillId="33" borderId="10" xfId="0" applyFont="1" applyFill="1" applyBorder="1" applyAlignment="1">
      <alignment horizontal="left" vertical="center" wrapText="1"/>
    </xf>
    <xf numFmtId="2" fontId="1" fillId="33" borderId="10" xfId="0" applyNumberFormat="1" applyFont="1" applyFill="1" applyBorder="1" applyAlignment="1">
      <alignment horizontal="center" vertical="center" wrapText="1"/>
    </xf>
    <xf numFmtId="4" fontId="1" fillId="33" borderId="10"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xf>
    <xf numFmtId="2" fontId="1" fillId="0" borderId="10"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9" fillId="0" borderId="0" xfId="0" applyFont="1" applyFill="1" applyBorder="1" applyAlignment="1">
      <alignment horizontal="left" vertical="center" wrapText="1"/>
    </xf>
    <xf numFmtId="0" fontId="13"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vertical="center"/>
    </xf>
    <xf numFmtId="0" fontId="12"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left" wrapText="1"/>
    </xf>
    <xf numFmtId="0" fontId="8" fillId="0" borderId="0" xfId="0" applyFont="1" applyFill="1" applyBorder="1" applyAlignment="1">
      <alignment horizontal="center" vertical="center" wrapText="1"/>
    </xf>
    <xf numFmtId="0" fontId="13" fillId="0" borderId="0" xfId="0" applyFont="1" applyAlignment="1">
      <alignment horizontal="center"/>
    </xf>
    <xf numFmtId="0" fontId="2" fillId="0" borderId="0" xfId="0" applyFont="1" applyFill="1" applyBorder="1" applyAlignment="1">
      <alignment vertical="center"/>
    </xf>
    <xf numFmtId="0" fontId="13" fillId="0" borderId="0" xfId="0" applyFont="1" applyFill="1" applyBorder="1" applyAlignment="1">
      <alignment horizontal="center" vertical="center" wrapText="1"/>
    </xf>
    <xf numFmtId="0" fontId="2" fillId="0" borderId="12" xfId="0" applyFont="1" applyFill="1" applyBorder="1" applyAlignment="1">
      <alignment horizontal="left"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60"/>
  <sheetViews>
    <sheetView tabSelected="1" zoomScalePageLayoutView="0" workbookViewId="0" topLeftCell="A1">
      <selection activeCell="L65" sqref="L65"/>
    </sheetView>
  </sheetViews>
  <sheetFormatPr defaultColWidth="9.00390625" defaultRowHeight="12.75"/>
  <cols>
    <col min="1" max="1" width="6.75390625" style="0" customWidth="1"/>
    <col min="2" max="2" width="31.75390625" style="0" bestFit="1" customWidth="1"/>
    <col min="3" max="4" width="9.875" style="13" customWidth="1"/>
    <col min="5" max="5" width="11.375" style="13" customWidth="1"/>
    <col min="6" max="6" width="9.875" style="13" customWidth="1"/>
    <col min="7" max="7" width="10.75390625" style="13" customWidth="1"/>
    <col min="8" max="8" width="59.00390625" style="0" bestFit="1" customWidth="1"/>
  </cols>
  <sheetData>
    <row r="1" spans="1:8" ht="20.25">
      <c r="A1" s="58" t="s">
        <v>5</v>
      </c>
      <c r="B1" s="58"/>
      <c r="C1" s="58"/>
      <c r="D1" s="58"/>
      <c r="E1" s="58"/>
      <c r="F1" s="58"/>
      <c r="G1" s="58"/>
      <c r="H1" s="58"/>
    </row>
    <row r="2" spans="1:8" ht="87.75" customHeight="1">
      <c r="A2" s="59" t="s">
        <v>435</v>
      </c>
      <c r="B2" s="59"/>
      <c r="C2" s="59"/>
      <c r="D2" s="59"/>
      <c r="E2" s="59"/>
      <c r="F2" s="59"/>
      <c r="G2" s="59"/>
      <c r="H2" s="59"/>
    </row>
    <row r="3" spans="1:8" ht="24" customHeight="1">
      <c r="A3" s="60" t="s">
        <v>27</v>
      </c>
      <c r="B3" s="60"/>
      <c r="C3" s="60"/>
      <c r="D3" s="60"/>
      <c r="E3" s="60"/>
      <c r="F3" s="60"/>
      <c r="G3" s="60"/>
      <c r="H3" s="24"/>
    </row>
    <row r="4" spans="1:8" ht="24" customHeight="1">
      <c r="A4" s="61" t="s">
        <v>26</v>
      </c>
      <c r="B4" s="61"/>
      <c r="C4" s="61"/>
      <c r="D4" s="61"/>
      <c r="E4" s="61"/>
      <c r="F4" s="61"/>
      <c r="G4" s="61"/>
      <c r="H4" s="25"/>
    </row>
    <row r="5" spans="1:8" ht="24" customHeight="1">
      <c r="A5" s="61" t="s">
        <v>25</v>
      </c>
      <c r="B5" s="61"/>
      <c r="C5" s="61"/>
      <c r="D5" s="61"/>
      <c r="E5" s="61"/>
      <c r="F5" s="61"/>
      <c r="G5" s="61"/>
      <c r="H5" s="61"/>
    </row>
    <row r="6" spans="1:8" ht="15.75" customHeight="1">
      <c r="A6" s="62"/>
      <c r="B6" s="62"/>
      <c r="C6" s="62"/>
      <c r="D6" s="62"/>
      <c r="E6" s="62"/>
      <c r="F6" s="62"/>
      <c r="G6" s="62"/>
      <c r="H6" s="9"/>
    </row>
    <row r="7" spans="1:8" ht="20.25">
      <c r="A7" s="55" t="s">
        <v>8</v>
      </c>
      <c r="B7" s="55"/>
      <c r="C7" s="55"/>
      <c r="D7" s="55"/>
      <c r="E7" s="55"/>
      <c r="F7" s="55"/>
      <c r="G7" s="55"/>
      <c r="H7" s="55"/>
    </row>
    <row r="8" spans="1:8" ht="12.75" customHeight="1">
      <c r="A8" s="47" t="s">
        <v>13</v>
      </c>
      <c r="B8" s="47"/>
      <c r="C8" s="47"/>
      <c r="D8" s="47"/>
      <c r="E8" s="47"/>
      <c r="F8" s="47"/>
      <c r="G8" s="47"/>
      <c r="H8" s="47"/>
    </row>
    <row r="9" spans="1:8" ht="12.75">
      <c r="A9" s="6"/>
      <c r="B9" s="1"/>
      <c r="C9" s="11"/>
      <c r="D9" s="11"/>
      <c r="E9" s="11"/>
      <c r="F9" s="11"/>
      <c r="G9" s="5"/>
      <c r="H9" s="7"/>
    </row>
    <row r="10" spans="1:8" ht="14.25" customHeight="1">
      <c r="A10" s="48" t="s">
        <v>28</v>
      </c>
      <c r="B10" s="48"/>
      <c r="C10" s="48"/>
      <c r="D10" s="48"/>
      <c r="E10" s="48"/>
      <c r="F10" s="48"/>
      <c r="G10" s="48"/>
      <c r="H10" s="48"/>
    </row>
    <row r="11" spans="1:8" ht="14.25">
      <c r="A11" s="48" t="s">
        <v>6</v>
      </c>
      <c r="B11" s="48"/>
      <c r="C11" s="48"/>
      <c r="D11" s="48"/>
      <c r="E11" s="48"/>
      <c r="F11" s="48"/>
      <c r="G11" s="48"/>
      <c r="H11" s="2"/>
    </row>
    <row r="12" spans="1:8" ht="14.25">
      <c r="A12" s="10"/>
      <c r="B12" s="10"/>
      <c r="C12" s="12"/>
      <c r="D12" s="12"/>
      <c r="E12" s="12"/>
      <c r="F12" s="12"/>
      <c r="G12" s="12"/>
      <c r="H12" s="2"/>
    </row>
    <row r="13" spans="1:8" ht="30" customHeight="1">
      <c r="A13" s="57"/>
      <c r="B13" s="57"/>
      <c r="C13" s="56" t="s">
        <v>1</v>
      </c>
      <c r="D13" s="56"/>
      <c r="E13" s="56"/>
      <c r="F13" s="56"/>
      <c r="G13" s="56"/>
      <c r="H13" s="56"/>
    </row>
    <row r="14" spans="1:8" ht="37.5" customHeight="1">
      <c r="A14" s="3" t="s">
        <v>2</v>
      </c>
      <c r="B14" s="3" t="s">
        <v>0</v>
      </c>
      <c r="C14" s="3" t="s">
        <v>10</v>
      </c>
      <c r="D14" s="14">
        <v>0.7</v>
      </c>
      <c r="E14" s="3" t="s">
        <v>9</v>
      </c>
      <c r="F14" s="14">
        <v>0.3</v>
      </c>
      <c r="G14" s="3" t="s">
        <v>3</v>
      </c>
      <c r="H14" s="4" t="s">
        <v>4</v>
      </c>
    </row>
    <row r="15" spans="1:8" ht="25.5" customHeight="1">
      <c r="A15" s="28">
        <v>1</v>
      </c>
      <c r="B15" s="44" t="s">
        <v>52</v>
      </c>
      <c r="C15" s="45">
        <v>88.458</v>
      </c>
      <c r="D15" s="45">
        <f aca="true" t="shared" si="0" ref="D15:D28">(C15*70%)</f>
        <v>61.92059999999999</v>
      </c>
      <c r="E15" s="45">
        <v>78.3</v>
      </c>
      <c r="F15" s="45">
        <f aca="true" t="shared" si="1" ref="F15:F28">(E15*30%)</f>
        <v>23.49</v>
      </c>
      <c r="G15" s="46">
        <f aca="true" t="shared" si="2" ref="G15:G28">D15+F15</f>
        <v>85.41059999999999</v>
      </c>
      <c r="H15" s="23" t="s">
        <v>7</v>
      </c>
    </row>
    <row r="16" spans="1:8" ht="25.5" customHeight="1">
      <c r="A16" s="28">
        <v>2</v>
      </c>
      <c r="B16" s="44" t="s">
        <v>54</v>
      </c>
      <c r="C16" s="45">
        <v>82.192</v>
      </c>
      <c r="D16" s="45">
        <f t="shared" si="0"/>
        <v>57.53439999999999</v>
      </c>
      <c r="E16" s="45">
        <v>77.13</v>
      </c>
      <c r="F16" s="45">
        <f t="shared" si="1"/>
        <v>23.139</v>
      </c>
      <c r="G16" s="46">
        <f t="shared" si="2"/>
        <v>80.67339999999999</v>
      </c>
      <c r="H16" s="23" t="s">
        <v>7</v>
      </c>
    </row>
    <row r="17" spans="1:8" ht="25.5" customHeight="1">
      <c r="A17" s="28">
        <v>3</v>
      </c>
      <c r="B17" s="44" t="s">
        <v>55</v>
      </c>
      <c r="C17" s="45">
        <v>84.938</v>
      </c>
      <c r="D17" s="45">
        <f t="shared" si="0"/>
        <v>59.456599999999995</v>
      </c>
      <c r="E17" s="45">
        <v>69.43</v>
      </c>
      <c r="F17" s="45">
        <f t="shared" si="1"/>
        <v>20.829</v>
      </c>
      <c r="G17" s="46">
        <f t="shared" si="2"/>
        <v>80.28559999999999</v>
      </c>
      <c r="H17" s="23" t="s">
        <v>7</v>
      </c>
    </row>
    <row r="18" spans="1:8" ht="25.5" customHeight="1">
      <c r="A18" s="28">
        <v>4</v>
      </c>
      <c r="B18" s="44" t="s">
        <v>58</v>
      </c>
      <c r="C18" s="45">
        <v>81.91</v>
      </c>
      <c r="D18" s="45">
        <f t="shared" si="0"/>
        <v>57.336999999999996</v>
      </c>
      <c r="E18" s="45">
        <v>67.56</v>
      </c>
      <c r="F18" s="45">
        <f t="shared" si="1"/>
        <v>20.268</v>
      </c>
      <c r="G18" s="46">
        <f t="shared" si="2"/>
        <v>77.60499999999999</v>
      </c>
      <c r="H18" s="23" t="s">
        <v>7</v>
      </c>
    </row>
    <row r="19" spans="1:8" ht="25.5" customHeight="1">
      <c r="A19" s="28">
        <v>5</v>
      </c>
      <c r="B19" s="44" t="s">
        <v>59</v>
      </c>
      <c r="C19" s="45">
        <v>78.9</v>
      </c>
      <c r="D19" s="45">
        <f t="shared" si="0"/>
        <v>55.230000000000004</v>
      </c>
      <c r="E19" s="45">
        <v>72.23</v>
      </c>
      <c r="F19" s="45">
        <f t="shared" si="1"/>
        <v>21.669</v>
      </c>
      <c r="G19" s="46">
        <f t="shared" si="2"/>
        <v>76.899</v>
      </c>
      <c r="H19" s="23" t="s">
        <v>7</v>
      </c>
    </row>
    <row r="20" spans="1:8" ht="25.5" customHeight="1">
      <c r="A20" s="28">
        <v>6</v>
      </c>
      <c r="B20" s="44" t="s">
        <v>60</v>
      </c>
      <c r="C20" s="45">
        <v>71.505</v>
      </c>
      <c r="D20" s="45">
        <f t="shared" si="0"/>
        <v>50.05349999999999</v>
      </c>
      <c r="E20" s="45">
        <v>82.26</v>
      </c>
      <c r="F20" s="45">
        <f t="shared" si="1"/>
        <v>24.678</v>
      </c>
      <c r="G20" s="46">
        <f t="shared" si="2"/>
        <v>74.7315</v>
      </c>
      <c r="H20" s="23" t="s">
        <v>7</v>
      </c>
    </row>
    <row r="21" spans="1:8" ht="25.5" customHeight="1">
      <c r="A21" s="28">
        <v>7</v>
      </c>
      <c r="B21" s="44" t="s">
        <v>61</v>
      </c>
      <c r="C21" s="45">
        <v>73.248</v>
      </c>
      <c r="D21" s="45">
        <f t="shared" si="0"/>
        <v>51.2736</v>
      </c>
      <c r="E21" s="45">
        <v>72.93</v>
      </c>
      <c r="F21" s="45">
        <f t="shared" si="1"/>
        <v>21.879</v>
      </c>
      <c r="G21" s="46">
        <f t="shared" si="2"/>
        <v>73.1526</v>
      </c>
      <c r="H21" s="23" t="s">
        <v>7</v>
      </c>
    </row>
    <row r="22" spans="1:8" ht="25.5" customHeight="1">
      <c r="A22" s="28">
        <v>8</v>
      </c>
      <c r="B22" s="44" t="s">
        <v>62</v>
      </c>
      <c r="C22" s="45">
        <v>75.42</v>
      </c>
      <c r="D22" s="45">
        <f t="shared" si="0"/>
        <v>52.794</v>
      </c>
      <c r="E22" s="45">
        <v>67.8</v>
      </c>
      <c r="F22" s="45">
        <f t="shared" si="1"/>
        <v>20.34</v>
      </c>
      <c r="G22" s="46">
        <f t="shared" si="2"/>
        <v>73.134</v>
      </c>
      <c r="H22" s="23" t="s">
        <v>7</v>
      </c>
    </row>
    <row r="23" spans="1:8" ht="25.5" customHeight="1">
      <c r="A23" s="28">
        <v>9</v>
      </c>
      <c r="B23" s="44" t="s">
        <v>63</v>
      </c>
      <c r="C23" s="45">
        <v>72.341</v>
      </c>
      <c r="D23" s="45">
        <f t="shared" si="0"/>
        <v>50.63869999999999</v>
      </c>
      <c r="E23" s="45">
        <v>71.3</v>
      </c>
      <c r="F23" s="45">
        <f t="shared" si="1"/>
        <v>21.389999999999997</v>
      </c>
      <c r="G23" s="46">
        <f t="shared" si="2"/>
        <v>72.02869999999999</v>
      </c>
      <c r="H23" s="23" t="s">
        <v>7</v>
      </c>
    </row>
    <row r="24" spans="1:8" ht="25.5" customHeight="1">
      <c r="A24" s="28">
        <v>10</v>
      </c>
      <c r="B24" s="44" t="s">
        <v>64</v>
      </c>
      <c r="C24" s="45">
        <v>75.89</v>
      </c>
      <c r="D24" s="45">
        <f t="shared" si="0"/>
        <v>53.123</v>
      </c>
      <c r="E24" s="45">
        <v>59.4</v>
      </c>
      <c r="F24" s="45">
        <f t="shared" si="1"/>
        <v>17.82</v>
      </c>
      <c r="G24" s="46">
        <f t="shared" si="2"/>
        <v>70.943</v>
      </c>
      <c r="H24" s="23" t="s">
        <v>7</v>
      </c>
    </row>
    <row r="25" spans="1:8" ht="25.5" customHeight="1">
      <c r="A25" s="28">
        <v>11</v>
      </c>
      <c r="B25" s="44" t="s">
        <v>65</v>
      </c>
      <c r="C25" s="45">
        <v>72.152</v>
      </c>
      <c r="D25" s="45">
        <f t="shared" si="0"/>
        <v>50.5064</v>
      </c>
      <c r="E25" s="45">
        <v>65.93</v>
      </c>
      <c r="F25" s="45">
        <f t="shared" si="1"/>
        <v>19.779</v>
      </c>
      <c r="G25" s="46">
        <f t="shared" si="2"/>
        <v>70.2854</v>
      </c>
      <c r="H25" s="23" t="s">
        <v>24</v>
      </c>
    </row>
    <row r="26" spans="1:8" ht="25.5" customHeight="1">
      <c r="A26" s="28">
        <v>12</v>
      </c>
      <c r="B26" s="44" t="s">
        <v>66</v>
      </c>
      <c r="C26" s="45">
        <v>74.794</v>
      </c>
      <c r="D26" s="45">
        <f t="shared" si="0"/>
        <v>52.355799999999995</v>
      </c>
      <c r="E26" s="45">
        <v>55.43</v>
      </c>
      <c r="F26" s="45">
        <f t="shared" si="1"/>
        <v>16.628999999999998</v>
      </c>
      <c r="G26" s="46">
        <f t="shared" si="2"/>
        <v>68.98479999999999</v>
      </c>
      <c r="H26" s="23" t="s">
        <v>24</v>
      </c>
    </row>
    <row r="27" spans="1:8" ht="25.5" customHeight="1">
      <c r="A27" s="28">
        <v>13</v>
      </c>
      <c r="B27" s="44" t="s">
        <v>67</v>
      </c>
      <c r="C27" s="45">
        <v>70.339</v>
      </c>
      <c r="D27" s="45">
        <f t="shared" si="0"/>
        <v>49.2373</v>
      </c>
      <c r="E27" s="45">
        <v>64.76</v>
      </c>
      <c r="F27" s="45">
        <f t="shared" si="1"/>
        <v>19.428</v>
      </c>
      <c r="G27" s="46">
        <f t="shared" si="2"/>
        <v>68.6653</v>
      </c>
      <c r="H27" s="23" t="s">
        <v>24</v>
      </c>
    </row>
    <row r="28" spans="1:8" ht="25.5" customHeight="1">
      <c r="A28" s="28">
        <v>14</v>
      </c>
      <c r="B28" s="44" t="s">
        <v>68</v>
      </c>
      <c r="C28" s="45">
        <v>72.405</v>
      </c>
      <c r="D28" s="45">
        <f t="shared" si="0"/>
        <v>50.683499999999995</v>
      </c>
      <c r="E28" s="45">
        <v>59.81</v>
      </c>
      <c r="F28" s="45">
        <f t="shared" si="1"/>
        <v>17.943</v>
      </c>
      <c r="G28" s="46">
        <f t="shared" si="2"/>
        <v>68.6265</v>
      </c>
      <c r="H28" s="23" t="s">
        <v>24</v>
      </c>
    </row>
    <row r="29" spans="1:8" ht="25.5" customHeight="1">
      <c r="A29" s="28">
        <v>15</v>
      </c>
      <c r="B29" s="44" t="s">
        <v>53</v>
      </c>
      <c r="C29" s="45">
        <v>80.22</v>
      </c>
      <c r="D29" s="45">
        <f>(C29*70%)</f>
        <v>56.153999999999996</v>
      </c>
      <c r="E29" s="45">
        <v>88.8</v>
      </c>
      <c r="F29" s="45">
        <f>(E29*30%)</f>
        <v>26.639999999999997</v>
      </c>
      <c r="G29" s="46">
        <f>D29+F29</f>
        <v>82.794</v>
      </c>
      <c r="H29" s="23" t="s">
        <v>23</v>
      </c>
    </row>
    <row r="30" spans="1:8" ht="25.5" customHeight="1">
      <c r="A30" s="28">
        <v>16</v>
      </c>
      <c r="B30" s="44" t="s">
        <v>56</v>
      </c>
      <c r="C30" s="45">
        <v>81.2</v>
      </c>
      <c r="D30" s="45">
        <f>(C30*70%)</f>
        <v>56.839999999999996</v>
      </c>
      <c r="E30" s="45">
        <v>72.23</v>
      </c>
      <c r="F30" s="45">
        <f>(E30*30%)</f>
        <v>21.669</v>
      </c>
      <c r="G30" s="46">
        <f>D30+F30</f>
        <v>78.509</v>
      </c>
      <c r="H30" s="23" t="s">
        <v>23</v>
      </c>
    </row>
    <row r="31" spans="1:8" ht="25.5" customHeight="1">
      <c r="A31" s="28">
        <v>17</v>
      </c>
      <c r="B31" s="44" t="s">
        <v>57</v>
      </c>
      <c r="C31" s="45">
        <v>79.658</v>
      </c>
      <c r="D31" s="45">
        <f>(C31*70%)</f>
        <v>55.7606</v>
      </c>
      <c r="E31" s="45">
        <v>74.8</v>
      </c>
      <c r="F31" s="45">
        <f>(E31*30%)</f>
        <v>22.439999999999998</v>
      </c>
      <c r="G31" s="46">
        <f>D31+F31</f>
        <v>78.2006</v>
      </c>
      <c r="H31" s="23" t="s">
        <v>23</v>
      </c>
    </row>
    <row r="32" spans="1:8" ht="25.5" customHeight="1">
      <c r="A32" s="29"/>
      <c r="B32" s="10"/>
      <c r="C32" s="11"/>
      <c r="D32" s="11"/>
      <c r="E32" s="11"/>
      <c r="F32" s="11"/>
      <c r="G32" s="5"/>
      <c r="H32" s="30"/>
    </row>
    <row r="33" spans="1:8" ht="12.75" customHeight="1">
      <c r="A33" s="47" t="s">
        <v>13</v>
      </c>
      <c r="B33" s="47"/>
      <c r="C33" s="47"/>
      <c r="D33" s="47"/>
      <c r="E33" s="47"/>
      <c r="F33" s="47"/>
      <c r="G33" s="47"/>
      <c r="H33" s="47"/>
    </row>
    <row r="34" spans="1:8" ht="12.75">
      <c r="A34" s="6"/>
      <c r="B34" s="1"/>
      <c r="C34" s="11"/>
      <c r="D34" s="11"/>
      <c r="E34" s="11"/>
      <c r="F34" s="11"/>
      <c r="G34" s="5"/>
      <c r="H34" s="7"/>
    </row>
    <row r="35" spans="1:8" ht="14.25" customHeight="1">
      <c r="A35" s="48" t="s">
        <v>29</v>
      </c>
      <c r="B35" s="48"/>
      <c r="C35" s="48"/>
      <c r="D35" s="48"/>
      <c r="E35" s="48"/>
      <c r="F35" s="48"/>
      <c r="G35" s="48"/>
      <c r="H35" s="48"/>
    </row>
    <row r="36" spans="1:8" ht="14.25">
      <c r="A36" s="48" t="s">
        <v>6</v>
      </c>
      <c r="B36" s="48"/>
      <c r="C36" s="48"/>
      <c r="D36" s="48"/>
      <c r="E36" s="48"/>
      <c r="F36" s="48"/>
      <c r="G36" s="48"/>
      <c r="H36" s="2"/>
    </row>
    <row r="37" spans="1:8" ht="14.25" customHeight="1">
      <c r="A37" s="66" t="s">
        <v>437</v>
      </c>
      <c r="B37" s="66"/>
      <c r="C37" s="66"/>
      <c r="D37" s="66"/>
      <c r="E37" s="66"/>
      <c r="F37" s="66"/>
      <c r="G37" s="66"/>
      <c r="H37" s="66"/>
    </row>
    <row r="38" spans="1:8" ht="30" customHeight="1">
      <c r="A38" s="57"/>
      <c r="B38" s="57"/>
      <c r="C38" s="56" t="s">
        <v>1</v>
      </c>
      <c r="D38" s="56"/>
      <c r="E38" s="56"/>
      <c r="F38" s="56"/>
      <c r="G38" s="56"/>
      <c r="H38" s="56"/>
    </row>
    <row r="39" spans="1:8" ht="37.5" customHeight="1">
      <c r="A39" s="3" t="s">
        <v>2</v>
      </c>
      <c r="B39" s="3" t="s">
        <v>0</v>
      </c>
      <c r="C39" s="3" t="s">
        <v>10</v>
      </c>
      <c r="D39" s="14">
        <v>0.7</v>
      </c>
      <c r="E39" s="3" t="s">
        <v>9</v>
      </c>
      <c r="F39" s="14">
        <v>0.3</v>
      </c>
      <c r="G39" s="3" t="s">
        <v>3</v>
      </c>
      <c r="H39" s="4" t="s">
        <v>4</v>
      </c>
    </row>
    <row r="40" spans="1:8" ht="25.5" customHeight="1">
      <c r="A40" s="28">
        <v>1</v>
      </c>
      <c r="B40" s="44" t="s">
        <v>79</v>
      </c>
      <c r="C40" s="45">
        <v>77.01</v>
      </c>
      <c r="D40" s="45">
        <f>(C40*70%)</f>
        <v>53.907000000000004</v>
      </c>
      <c r="E40" s="45">
        <v>61.96</v>
      </c>
      <c r="F40" s="45">
        <f>(E40*30%)</f>
        <v>18.588</v>
      </c>
      <c r="G40" s="46">
        <f>D40+F40</f>
        <v>72.495</v>
      </c>
      <c r="H40" s="23" t="s">
        <v>7</v>
      </c>
    </row>
    <row r="41" spans="1:8" ht="25.5" customHeight="1">
      <c r="A41" s="28">
        <v>2</v>
      </c>
      <c r="B41" s="44" t="s">
        <v>83</v>
      </c>
      <c r="C41" s="45">
        <v>74.108</v>
      </c>
      <c r="D41" s="45">
        <f>(C41*70%)</f>
        <v>51.8756</v>
      </c>
      <c r="E41" s="45">
        <v>63.36</v>
      </c>
      <c r="F41" s="45">
        <f>(E41*30%)</f>
        <v>19.008</v>
      </c>
      <c r="G41" s="46">
        <f>D41+F41</f>
        <v>70.8836</v>
      </c>
      <c r="H41" s="23" t="s">
        <v>7</v>
      </c>
    </row>
    <row r="42" spans="1:8" ht="25.5" customHeight="1">
      <c r="A42" s="28">
        <v>3</v>
      </c>
      <c r="B42" s="44" t="s">
        <v>84</v>
      </c>
      <c r="C42" s="45">
        <v>70.646</v>
      </c>
      <c r="D42" s="45">
        <f>(C42*70%)</f>
        <v>49.4522</v>
      </c>
      <c r="E42" s="45">
        <v>71.3</v>
      </c>
      <c r="F42" s="45">
        <f>(E42*30%)</f>
        <v>21.389999999999997</v>
      </c>
      <c r="G42" s="46">
        <f>D42+F42</f>
        <v>70.84219999999999</v>
      </c>
      <c r="H42" s="23" t="s">
        <v>7</v>
      </c>
    </row>
    <row r="43" spans="1:8" ht="25.5" customHeight="1">
      <c r="A43" s="28">
        <v>4</v>
      </c>
      <c r="B43" s="44" t="s">
        <v>77</v>
      </c>
      <c r="C43" s="45">
        <v>77.527</v>
      </c>
      <c r="D43" s="45">
        <f>(C43*70%)</f>
        <v>54.268899999999995</v>
      </c>
      <c r="E43" s="45">
        <v>65.7</v>
      </c>
      <c r="F43" s="45">
        <f>(E43*30%)</f>
        <v>19.71</v>
      </c>
      <c r="G43" s="46">
        <f>D43+F43</f>
        <v>73.9789</v>
      </c>
      <c r="H43" s="23" t="s">
        <v>436</v>
      </c>
    </row>
    <row r="44" spans="1:8" ht="25.5" customHeight="1">
      <c r="A44" s="28">
        <v>5</v>
      </c>
      <c r="B44" s="44" t="s">
        <v>69</v>
      </c>
      <c r="C44" s="45">
        <v>81.324</v>
      </c>
      <c r="D44" s="45">
        <f aca="true" t="shared" si="3" ref="D44:D60">(C44*70%)</f>
        <v>56.92679999999999</v>
      </c>
      <c r="E44" s="45">
        <v>83.2</v>
      </c>
      <c r="F44" s="45">
        <f aca="true" t="shared" si="4" ref="F44:F60">(E44*30%)</f>
        <v>24.96</v>
      </c>
      <c r="G44" s="46">
        <f aca="true" t="shared" si="5" ref="G44:G60">D44+F44</f>
        <v>81.8868</v>
      </c>
      <c r="H44" s="23" t="s">
        <v>23</v>
      </c>
    </row>
    <row r="45" spans="1:8" ht="25.5" customHeight="1">
      <c r="A45" s="28">
        <v>6</v>
      </c>
      <c r="B45" s="44" t="s">
        <v>70</v>
      </c>
      <c r="C45" s="45">
        <v>84.878</v>
      </c>
      <c r="D45" s="45">
        <f t="shared" si="3"/>
        <v>59.41459999999999</v>
      </c>
      <c r="E45" s="45">
        <v>70.6</v>
      </c>
      <c r="F45" s="45">
        <f t="shared" si="4"/>
        <v>21.179999999999996</v>
      </c>
      <c r="G45" s="46">
        <f t="shared" si="5"/>
        <v>80.59459999999999</v>
      </c>
      <c r="H45" s="23" t="s">
        <v>23</v>
      </c>
    </row>
    <row r="46" spans="1:8" ht="25.5" customHeight="1">
      <c r="A46" s="28">
        <v>7</v>
      </c>
      <c r="B46" s="44" t="s">
        <v>71</v>
      </c>
      <c r="C46" s="45">
        <v>81.137</v>
      </c>
      <c r="D46" s="45">
        <f t="shared" si="3"/>
        <v>56.795899999999996</v>
      </c>
      <c r="E46" s="45">
        <v>72.7</v>
      </c>
      <c r="F46" s="45">
        <f t="shared" si="4"/>
        <v>21.81</v>
      </c>
      <c r="G46" s="46">
        <f t="shared" si="5"/>
        <v>78.60589999999999</v>
      </c>
      <c r="H46" s="23" t="s">
        <v>23</v>
      </c>
    </row>
    <row r="47" spans="1:8" ht="25.5" customHeight="1">
      <c r="A47" s="28">
        <v>8</v>
      </c>
      <c r="B47" s="44" t="s">
        <v>72</v>
      </c>
      <c r="C47" s="45">
        <v>78.433</v>
      </c>
      <c r="D47" s="45">
        <f t="shared" si="3"/>
        <v>54.9031</v>
      </c>
      <c r="E47" s="45">
        <v>77.6</v>
      </c>
      <c r="F47" s="45">
        <f t="shared" si="4"/>
        <v>23.279999999999998</v>
      </c>
      <c r="G47" s="46">
        <f t="shared" si="5"/>
        <v>78.1831</v>
      </c>
      <c r="H47" s="23" t="s">
        <v>23</v>
      </c>
    </row>
    <row r="48" spans="1:8" ht="25.5" customHeight="1">
      <c r="A48" s="28">
        <v>9</v>
      </c>
      <c r="B48" s="44" t="s">
        <v>73</v>
      </c>
      <c r="C48" s="45">
        <v>76.096</v>
      </c>
      <c r="D48" s="45">
        <f t="shared" si="3"/>
        <v>53.2672</v>
      </c>
      <c r="E48" s="45">
        <v>75.73</v>
      </c>
      <c r="F48" s="45">
        <f t="shared" si="4"/>
        <v>22.719</v>
      </c>
      <c r="G48" s="46">
        <f t="shared" si="5"/>
        <v>75.9862</v>
      </c>
      <c r="H48" s="23" t="s">
        <v>23</v>
      </c>
    </row>
    <row r="49" spans="1:8" ht="25.5" customHeight="1">
      <c r="A49" s="28">
        <v>10</v>
      </c>
      <c r="B49" s="44" t="s">
        <v>74</v>
      </c>
      <c r="C49" s="45">
        <v>75.908</v>
      </c>
      <c r="D49" s="45">
        <f t="shared" si="3"/>
        <v>53.1356</v>
      </c>
      <c r="E49" s="45">
        <v>73.16</v>
      </c>
      <c r="F49" s="45">
        <f t="shared" si="4"/>
        <v>21.947999999999997</v>
      </c>
      <c r="G49" s="46">
        <f t="shared" si="5"/>
        <v>75.08359999999999</v>
      </c>
      <c r="H49" s="23" t="s">
        <v>23</v>
      </c>
    </row>
    <row r="50" spans="1:8" ht="25.5" customHeight="1">
      <c r="A50" s="28">
        <v>11</v>
      </c>
      <c r="B50" s="44" t="s">
        <v>75</v>
      </c>
      <c r="C50" s="45">
        <v>81.561</v>
      </c>
      <c r="D50" s="45">
        <f t="shared" si="3"/>
        <v>57.0927</v>
      </c>
      <c r="E50" s="45">
        <v>59.3</v>
      </c>
      <c r="F50" s="45">
        <f t="shared" si="4"/>
        <v>17.79</v>
      </c>
      <c r="G50" s="46">
        <f t="shared" si="5"/>
        <v>74.8827</v>
      </c>
      <c r="H50" s="23" t="s">
        <v>23</v>
      </c>
    </row>
    <row r="51" spans="1:8" ht="25.5" customHeight="1">
      <c r="A51" s="28">
        <v>12</v>
      </c>
      <c r="B51" s="44" t="s">
        <v>76</v>
      </c>
      <c r="C51" s="45">
        <v>74.31</v>
      </c>
      <c r="D51" s="45">
        <f t="shared" si="3"/>
        <v>52.016999999999996</v>
      </c>
      <c r="E51" s="45">
        <v>73.4</v>
      </c>
      <c r="F51" s="45">
        <f t="shared" si="4"/>
        <v>22.02</v>
      </c>
      <c r="G51" s="46">
        <f t="shared" si="5"/>
        <v>74.03699999999999</v>
      </c>
      <c r="H51" s="23" t="s">
        <v>23</v>
      </c>
    </row>
    <row r="52" spans="1:8" ht="25.5" customHeight="1">
      <c r="A52" s="28">
        <v>13</v>
      </c>
      <c r="B52" s="44" t="s">
        <v>78</v>
      </c>
      <c r="C52" s="45">
        <v>73.145</v>
      </c>
      <c r="D52" s="45">
        <f t="shared" si="3"/>
        <v>51.201499999999996</v>
      </c>
      <c r="E52" s="45">
        <v>71.76</v>
      </c>
      <c r="F52" s="45">
        <f t="shared" si="4"/>
        <v>21.528000000000002</v>
      </c>
      <c r="G52" s="46">
        <f t="shared" si="5"/>
        <v>72.7295</v>
      </c>
      <c r="H52" s="23" t="s">
        <v>23</v>
      </c>
    </row>
    <row r="53" spans="1:8" ht="25.5" customHeight="1">
      <c r="A53" s="28">
        <v>14</v>
      </c>
      <c r="B53" s="44" t="s">
        <v>80</v>
      </c>
      <c r="C53" s="45">
        <v>75.243</v>
      </c>
      <c r="D53" s="45">
        <f t="shared" si="3"/>
        <v>52.67009999999999</v>
      </c>
      <c r="E53" s="45">
        <v>65</v>
      </c>
      <c r="F53" s="45">
        <f t="shared" si="4"/>
        <v>19.5</v>
      </c>
      <c r="G53" s="46">
        <f t="shared" si="5"/>
        <v>72.17009999999999</v>
      </c>
      <c r="H53" s="23" t="s">
        <v>23</v>
      </c>
    </row>
    <row r="54" spans="1:8" ht="25.5" customHeight="1">
      <c r="A54" s="28">
        <v>15</v>
      </c>
      <c r="B54" s="44" t="s">
        <v>81</v>
      </c>
      <c r="C54" s="45">
        <v>72.498</v>
      </c>
      <c r="D54" s="45">
        <f t="shared" si="3"/>
        <v>50.7486</v>
      </c>
      <c r="E54" s="45">
        <v>71.19</v>
      </c>
      <c r="F54" s="45">
        <f t="shared" si="4"/>
        <v>21.357</v>
      </c>
      <c r="G54" s="46">
        <f t="shared" si="5"/>
        <v>72.10560000000001</v>
      </c>
      <c r="H54" s="23" t="s">
        <v>23</v>
      </c>
    </row>
    <row r="55" spans="1:8" ht="25.5" customHeight="1">
      <c r="A55" s="28">
        <v>16</v>
      </c>
      <c r="B55" s="44" t="s">
        <v>82</v>
      </c>
      <c r="C55" s="45">
        <v>72.295</v>
      </c>
      <c r="D55" s="45">
        <f t="shared" si="3"/>
        <v>50.6065</v>
      </c>
      <c r="E55" s="45">
        <v>70.43</v>
      </c>
      <c r="F55" s="45">
        <f t="shared" si="4"/>
        <v>21.129</v>
      </c>
      <c r="G55" s="46">
        <f t="shared" si="5"/>
        <v>71.7355</v>
      </c>
      <c r="H55" s="23" t="s">
        <v>23</v>
      </c>
    </row>
    <row r="56" spans="1:8" ht="25.5" customHeight="1">
      <c r="A56" s="28">
        <v>17</v>
      </c>
      <c r="B56" s="44" t="s">
        <v>85</v>
      </c>
      <c r="C56" s="45">
        <v>70</v>
      </c>
      <c r="D56" s="45">
        <f t="shared" si="3"/>
        <v>49</v>
      </c>
      <c r="E56" s="45">
        <v>71.3</v>
      </c>
      <c r="F56" s="45">
        <f t="shared" si="4"/>
        <v>21.389999999999997</v>
      </c>
      <c r="G56" s="46">
        <f t="shared" si="5"/>
        <v>70.39</v>
      </c>
      <c r="H56" s="23" t="s">
        <v>23</v>
      </c>
    </row>
    <row r="57" spans="1:8" ht="25.5" customHeight="1">
      <c r="A57" s="28">
        <v>18</v>
      </c>
      <c r="B57" s="44" t="s">
        <v>86</v>
      </c>
      <c r="C57" s="45">
        <v>70</v>
      </c>
      <c r="D57" s="45">
        <f t="shared" si="3"/>
        <v>49</v>
      </c>
      <c r="E57" s="45">
        <v>70.31</v>
      </c>
      <c r="F57" s="45">
        <f t="shared" si="4"/>
        <v>21.093</v>
      </c>
      <c r="G57" s="46">
        <f t="shared" si="5"/>
        <v>70.093</v>
      </c>
      <c r="H57" s="23" t="s">
        <v>23</v>
      </c>
    </row>
    <row r="58" spans="1:8" ht="25.5" customHeight="1">
      <c r="A58" s="28">
        <v>19</v>
      </c>
      <c r="B58" s="44" t="s">
        <v>87</v>
      </c>
      <c r="C58" s="45">
        <v>73.69</v>
      </c>
      <c r="D58" s="45">
        <f t="shared" si="3"/>
        <v>51.583</v>
      </c>
      <c r="E58" s="45">
        <v>55.9</v>
      </c>
      <c r="F58" s="45">
        <f t="shared" si="4"/>
        <v>16.77</v>
      </c>
      <c r="G58" s="46">
        <f t="shared" si="5"/>
        <v>68.353</v>
      </c>
      <c r="H58" s="23" t="s">
        <v>23</v>
      </c>
    </row>
    <row r="59" spans="1:8" ht="25.5" customHeight="1">
      <c r="A59" s="28">
        <v>20</v>
      </c>
      <c r="B59" s="44" t="s">
        <v>88</v>
      </c>
      <c r="C59" s="45">
        <v>73.468</v>
      </c>
      <c r="D59" s="45">
        <f t="shared" si="3"/>
        <v>51.4276</v>
      </c>
      <c r="E59" s="45">
        <v>48.43</v>
      </c>
      <c r="F59" s="45">
        <f t="shared" si="4"/>
        <v>14.529</v>
      </c>
      <c r="G59" s="46">
        <f t="shared" si="5"/>
        <v>65.9566</v>
      </c>
      <c r="H59" s="23" t="s">
        <v>23</v>
      </c>
    </row>
    <row r="60" spans="1:8" ht="25.5" customHeight="1">
      <c r="A60" s="28">
        <v>21</v>
      </c>
      <c r="B60" s="44" t="s">
        <v>89</v>
      </c>
      <c r="C60" s="45">
        <v>62.484</v>
      </c>
      <c r="D60" s="45">
        <f t="shared" si="3"/>
        <v>43.7388</v>
      </c>
      <c r="E60" s="45">
        <v>63.6</v>
      </c>
      <c r="F60" s="45">
        <f t="shared" si="4"/>
        <v>19.08</v>
      </c>
      <c r="G60" s="46">
        <f t="shared" si="5"/>
        <v>62.818799999999996</v>
      </c>
      <c r="H60" s="23" t="s">
        <v>23</v>
      </c>
    </row>
    <row r="61" spans="1:8" ht="23.25" customHeight="1">
      <c r="A61" s="20"/>
      <c r="B61" s="16"/>
      <c r="C61" s="17"/>
      <c r="D61" s="17"/>
      <c r="E61" s="22"/>
      <c r="F61" s="18"/>
      <c r="G61" s="19"/>
      <c r="H61" s="15"/>
    </row>
    <row r="62" spans="1:8" ht="12.75" customHeight="1">
      <c r="A62" s="47" t="s">
        <v>13</v>
      </c>
      <c r="B62" s="47"/>
      <c r="C62" s="47"/>
      <c r="D62" s="47"/>
      <c r="E62" s="47"/>
      <c r="F62" s="47"/>
      <c r="G62" s="47"/>
      <c r="H62" s="47"/>
    </row>
    <row r="63" spans="1:8" ht="12.75">
      <c r="A63" s="6"/>
      <c r="B63" s="1"/>
      <c r="C63" s="11"/>
      <c r="D63" s="11"/>
      <c r="E63" s="11"/>
      <c r="F63" s="11"/>
      <c r="G63" s="5"/>
      <c r="H63" s="7"/>
    </row>
    <row r="64" spans="1:8" ht="14.25" customHeight="1">
      <c r="A64" s="48" t="s">
        <v>17</v>
      </c>
      <c r="B64" s="48"/>
      <c r="C64" s="48"/>
      <c r="D64" s="48"/>
      <c r="E64" s="48"/>
      <c r="F64" s="48"/>
      <c r="G64" s="48"/>
      <c r="H64" s="48"/>
    </row>
    <row r="65" spans="1:8" ht="14.25">
      <c r="A65" s="48" t="s">
        <v>6</v>
      </c>
      <c r="B65" s="48"/>
      <c r="C65" s="48"/>
      <c r="D65" s="48"/>
      <c r="E65" s="48"/>
      <c r="F65" s="48"/>
      <c r="G65" s="48"/>
      <c r="H65" s="2"/>
    </row>
    <row r="66" spans="1:8" ht="14.25">
      <c r="A66" s="10"/>
      <c r="B66" s="10"/>
      <c r="C66" s="12"/>
      <c r="D66" s="12"/>
      <c r="E66" s="12"/>
      <c r="F66" s="12"/>
      <c r="G66" s="12"/>
      <c r="H66" s="2"/>
    </row>
    <row r="67" spans="1:8" ht="30" customHeight="1">
      <c r="A67" s="57"/>
      <c r="B67" s="57"/>
      <c r="C67" s="56" t="s">
        <v>1</v>
      </c>
      <c r="D67" s="56"/>
      <c r="E67" s="56"/>
      <c r="F67" s="56"/>
      <c r="G67" s="56"/>
      <c r="H67" s="56"/>
    </row>
    <row r="68" spans="1:8" ht="37.5" customHeight="1">
      <c r="A68" s="3" t="s">
        <v>2</v>
      </c>
      <c r="B68" s="3" t="s">
        <v>0</v>
      </c>
      <c r="C68" s="3" t="s">
        <v>10</v>
      </c>
      <c r="D68" s="14">
        <v>0.7</v>
      </c>
      <c r="E68" s="3" t="s">
        <v>9</v>
      </c>
      <c r="F68" s="14">
        <v>0.3</v>
      </c>
      <c r="G68" s="3" t="s">
        <v>3</v>
      </c>
      <c r="H68" s="4" t="s">
        <v>4</v>
      </c>
    </row>
    <row r="69" spans="1:8" ht="25.5" customHeight="1">
      <c r="A69" s="28">
        <v>1</v>
      </c>
      <c r="B69" s="44" t="s">
        <v>90</v>
      </c>
      <c r="C69" s="45">
        <v>71.939</v>
      </c>
      <c r="D69" s="45">
        <f aca="true" t="shared" si="6" ref="D69:D89">(C69*70%)</f>
        <v>50.357299999999995</v>
      </c>
      <c r="E69" s="45">
        <v>90.2</v>
      </c>
      <c r="F69" s="45">
        <f aca="true" t="shared" si="7" ref="F69:F89">(E69*30%)</f>
        <v>27.06</v>
      </c>
      <c r="G69" s="46">
        <f aca="true" t="shared" si="8" ref="G69:G89">D69+F69</f>
        <v>77.4173</v>
      </c>
      <c r="H69" s="23" t="s">
        <v>7</v>
      </c>
    </row>
    <row r="70" spans="1:8" ht="25.5" customHeight="1">
      <c r="A70" s="28">
        <v>2</v>
      </c>
      <c r="B70" s="44" t="s">
        <v>94</v>
      </c>
      <c r="C70" s="45">
        <v>74.066</v>
      </c>
      <c r="D70" s="45">
        <f t="shared" si="6"/>
        <v>51.846199999999996</v>
      </c>
      <c r="E70" s="45">
        <v>80.63</v>
      </c>
      <c r="F70" s="45">
        <f t="shared" si="7"/>
        <v>24.188999999999997</v>
      </c>
      <c r="G70" s="46">
        <f t="shared" si="8"/>
        <v>76.03519999999999</v>
      </c>
      <c r="H70" s="23" t="s">
        <v>7</v>
      </c>
    </row>
    <row r="71" spans="1:8" ht="25.5" customHeight="1">
      <c r="A71" s="28">
        <v>3</v>
      </c>
      <c r="B71" s="44" t="s">
        <v>95</v>
      </c>
      <c r="C71" s="45">
        <v>78.444</v>
      </c>
      <c r="D71" s="45">
        <f t="shared" si="6"/>
        <v>54.9108</v>
      </c>
      <c r="E71" s="45">
        <v>69.9</v>
      </c>
      <c r="F71" s="45">
        <f t="shared" si="7"/>
        <v>20.970000000000002</v>
      </c>
      <c r="G71" s="46">
        <f t="shared" si="8"/>
        <v>75.88080000000001</v>
      </c>
      <c r="H71" s="23" t="s">
        <v>7</v>
      </c>
    </row>
    <row r="72" spans="1:8" ht="25.5" customHeight="1">
      <c r="A72" s="28">
        <v>4</v>
      </c>
      <c r="B72" s="44" t="s">
        <v>96</v>
      </c>
      <c r="C72" s="45">
        <v>75.52</v>
      </c>
      <c r="D72" s="45">
        <f t="shared" si="6"/>
        <v>52.864</v>
      </c>
      <c r="E72" s="45">
        <v>75.73</v>
      </c>
      <c r="F72" s="45">
        <f t="shared" si="7"/>
        <v>22.719</v>
      </c>
      <c r="G72" s="46">
        <f t="shared" si="8"/>
        <v>75.583</v>
      </c>
      <c r="H72" s="23" t="s">
        <v>7</v>
      </c>
    </row>
    <row r="73" spans="1:8" ht="25.5" customHeight="1">
      <c r="A73" s="28">
        <v>5</v>
      </c>
      <c r="B73" s="44" t="s">
        <v>98</v>
      </c>
      <c r="C73" s="45">
        <v>74.513</v>
      </c>
      <c r="D73" s="45">
        <f t="shared" si="6"/>
        <v>52.1591</v>
      </c>
      <c r="E73" s="45">
        <v>76.17</v>
      </c>
      <c r="F73" s="45">
        <f t="shared" si="7"/>
        <v>22.851</v>
      </c>
      <c r="G73" s="46">
        <f t="shared" si="8"/>
        <v>75.0101</v>
      </c>
      <c r="H73" s="23" t="s">
        <v>7</v>
      </c>
    </row>
    <row r="74" spans="1:8" ht="25.5" customHeight="1">
      <c r="A74" s="28">
        <v>6</v>
      </c>
      <c r="B74" s="44" t="s">
        <v>99</v>
      </c>
      <c r="C74" s="45">
        <v>80.367</v>
      </c>
      <c r="D74" s="45">
        <f t="shared" si="6"/>
        <v>56.2569</v>
      </c>
      <c r="E74" s="45">
        <v>62.43</v>
      </c>
      <c r="F74" s="45">
        <f t="shared" si="7"/>
        <v>18.729</v>
      </c>
      <c r="G74" s="46">
        <f t="shared" si="8"/>
        <v>74.9859</v>
      </c>
      <c r="H74" s="23" t="s">
        <v>7</v>
      </c>
    </row>
    <row r="75" spans="1:8" ht="25.5" customHeight="1">
      <c r="A75" s="28">
        <v>7</v>
      </c>
      <c r="B75" s="44" t="s">
        <v>100</v>
      </c>
      <c r="C75" s="45">
        <v>77.18</v>
      </c>
      <c r="D75" s="45">
        <f t="shared" si="6"/>
        <v>54.026</v>
      </c>
      <c r="E75" s="45">
        <v>69.66</v>
      </c>
      <c r="F75" s="45">
        <f t="shared" si="7"/>
        <v>20.898</v>
      </c>
      <c r="G75" s="46">
        <f t="shared" si="8"/>
        <v>74.924</v>
      </c>
      <c r="H75" s="23" t="s">
        <v>7</v>
      </c>
    </row>
    <row r="76" spans="1:8" ht="25.5" customHeight="1">
      <c r="A76" s="28">
        <v>8</v>
      </c>
      <c r="B76" s="44" t="s">
        <v>101</v>
      </c>
      <c r="C76" s="45">
        <v>80.994</v>
      </c>
      <c r="D76" s="45">
        <f t="shared" si="6"/>
        <v>56.6958</v>
      </c>
      <c r="E76" s="45">
        <v>56.3</v>
      </c>
      <c r="F76" s="45">
        <f t="shared" si="7"/>
        <v>16.889999999999997</v>
      </c>
      <c r="G76" s="46">
        <f t="shared" si="8"/>
        <v>73.58579999999999</v>
      </c>
      <c r="H76" s="23" t="s">
        <v>7</v>
      </c>
    </row>
    <row r="77" spans="1:8" ht="25.5" customHeight="1">
      <c r="A77" s="28">
        <v>9</v>
      </c>
      <c r="B77" s="44" t="s">
        <v>102</v>
      </c>
      <c r="C77" s="45">
        <v>70.921</v>
      </c>
      <c r="D77" s="45">
        <f t="shared" si="6"/>
        <v>49.6447</v>
      </c>
      <c r="E77" s="45">
        <v>79.7</v>
      </c>
      <c r="F77" s="45">
        <f t="shared" si="7"/>
        <v>23.91</v>
      </c>
      <c r="G77" s="46">
        <f t="shared" si="8"/>
        <v>73.5547</v>
      </c>
      <c r="H77" s="23" t="s">
        <v>7</v>
      </c>
    </row>
    <row r="78" spans="1:8" ht="25.5" customHeight="1">
      <c r="A78" s="28">
        <v>10</v>
      </c>
      <c r="B78" s="44" t="s">
        <v>103</v>
      </c>
      <c r="C78" s="45">
        <v>73.086</v>
      </c>
      <c r="D78" s="45">
        <f t="shared" si="6"/>
        <v>51.160199999999996</v>
      </c>
      <c r="E78" s="45">
        <v>71.53</v>
      </c>
      <c r="F78" s="45">
        <f t="shared" si="7"/>
        <v>21.459</v>
      </c>
      <c r="G78" s="46">
        <f t="shared" si="8"/>
        <v>72.61919999999999</v>
      </c>
      <c r="H78" s="23" t="s">
        <v>7</v>
      </c>
    </row>
    <row r="79" spans="1:8" ht="25.5" customHeight="1">
      <c r="A79" s="28">
        <v>11</v>
      </c>
      <c r="B79" s="44" t="s">
        <v>105</v>
      </c>
      <c r="C79" s="45">
        <v>75.692</v>
      </c>
      <c r="D79" s="45">
        <f t="shared" si="6"/>
        <v>52.984399999999994</v>
      </c>
      <c r="E79" s="45">
        <v>63.73</v>
      </c>
      <c r="F79" s="45">
        <f t="shared" si="7"/>
        <v>19.119</v>
      </c>
      <c r="G79" s="46">
        <f t="shared" si="8"/>
        <v>72.1034</v>
      </c>
      <c r="H79" s="23" t="s">
        <v>24</v>
      </c>
    </row>
    <row r="80" spans="1:8" ht="25.5" customHeight="1">
      <c r="A80" s="28">
        <v>12</v>
      </c>
      <c r="B80" s="44" t="s">
        <v>106</v>
      </c>
      <c r="C80" s="45">
        <v>70.429</v>
      </c>
      <c r="D80" s="45">
        <f t="shared" si="6"/>
        <v>49.3003</v>
      </c>
      <c r="E80" s="45">
        <v>75.5</v>
      </c>
      <c r="F80" s="45">
        <f t="shared" si="7"/>
        <v>22.65</v>
      </c>
      <c r="G80" s="46">
        <f t="shared" si="8"/>
        <v>71.9503</v>
      </c>
      <c r="H80" s="23" t="s">
        <v>24</v>
      </c>
    </row>
    <row r="81" spans="1:8" ht="25.5" customHeight="1">
      <c r="A81" s="28">
        <v>13</v>
      </c>
      <c r="B81" s="44" t="s">
        <v>107</v>
      </c>
      <c r="C81" s="45">
        <v>73.286</v>
      </c>
      <c r="D81" s="45">
        <f t="shared" si="6"/>
        <v>51.3002</v>
      </c>
      <c r="E81" s="45">
        <v>66.86</v>
      </c>
      <c r="F81" s="45">
        <f t="shared" si="7"/>
        <v>20.058</v>
      </c>
      <c r="G81" s="46">
        <f t="shared" si="8"/>
        <v>71.3582</v>
      </c>
      <c r="H81" s="23" t="s">
        <v>24</v>
      </c>
    </row>
    <row r="82" spans="1:8" ht="25.5" customHeight="1">
      <c r="A82" s="28">
        <v>14</v>
      </c>
      <c r="B82" s="44" t="s">
        <v>108</v>
      </c>
      <c r="C82" s="45">
        <v>71.301</v>
      </c>
      <c r="D82" s="45">
        <f t="shared" si="6"/>
        <v>49.9107</v>
      </c>
      <c r="E82" s="45">
        <v>63.83</v>
      </c>
      <c r="F82" s="45">
        <f t="shared" si="7"/>
        <v>19.148999999999997</v>
      </c>
      <c r="G82" s="46">
        <f t="shared" si="8"/>
        <v>69.05969999999999</v>
      </c>
      <c r="H82" s="23" t="s">
        <v>24</v>
      </c>
    </row>
    <row r="83" spans="1:8" ht="25.5" customHeight="1">
      <c r="A83" s="28">
        <v>15</v>
      </c>
      <c r="B83" s="44" t="s">
        <v>109</v>
      </c>
      <c r="C83" s="45">
        <v>70.695</v>
      </c>
      <c r="D83" s="45">
        <f t="shared" si="6"/>
        <v>49.48649999999999</v>
      </c>
      <c r="E83" s="45">
        <v>56.83</v>
      </c>
      <c r="F83" s="45">
        <f t="shared" si="7"/>
        <v>17.049</v>
      </c>
      <c r="G83" s="46">
        <f t="shared" si="8"/>
        <v>66.53549999999998</v>
      </c>
      <c r="H83" s="23" t="s">
        <v>24</v>
      </c>
    </row>
    <row r="84" spans="1:8" ht="25.5" customHeight="1">
      <c r="A84" s="28">
        <v>16</v>
      </c>
      <c r="B84" s="44" t="s">
        <v>91</v>
      </c>
      <c r="C84" s="45">
        <v>71.82</v>
      </c>
      <c r="D84" s="45">
        <f t="shared" si="6"/>
        <v>50.273999999999994</v>
      </c>
      <c r="E84" s="45">
        <v>86.46</v>
      </c>
      <c r="F84" s="45">
        <f t="shared" si="7"/>
        <v>25.938</v>
      </c>
      <c r="G84" s="46">
        <f t="shared" si="8"/>
        <v>76.21199999999999</v>
      </c>
      <c r="H84" s="23" t="s">
        <v>23</v>
      </c>
    </row>
    <row r="85" spans="1:8" ht="25.5" customHeight="1">
      <c r="A85" s="28">
        <v>17</v>
      </c>
      <c r="B85" s="44" t="s">
        <v>92</v>
      </c>
      <c r="C85" s="45">
        <v>72.217</v>
      </c>
      <c r="D85" s="45">
        <f t="shared" si="6"/>
        <v>50.551899999999996</v>
      </c>
      <c r="E85" s="45">
        <v>85.53</v>
      </c>
      <c r="F85" s="45">
        <f t="shared" si="7"/>
        <v>25.659</v>
      </c>
      <c r="G85" s="46">
        <f t="shared" si="8"/>
        <v>76.2109</v>
      </c>
      <c r="H85" s="23" t="s">
        <v>23</v>
      </c>
    </row>
    <row r="86" spans="1:8" ht="25.5" customHeight="1">
      <c r="A86" s="28">
        <v>18</v>
      </c>
      <c r="B86" s="44" t="s">
        <v>93</v>
      </c>
      <c r="C86" s="45">
        <v>71.669</v>
      </c>
      <c r="D86" s="45">
        <f t="shared" si="6"/>
        <v>50.168299999999995</v>
      </c>
      <c r="E86" s="45">
        <v>86.23</v>
      </c>
      <c r="F86" s="45">
        <f t="shared" si="7"/>
        <v>25.869</v>
      </c>
      <c r="G86" s="46">
        <f t="shared" si="8"/>
        <v>76.03729999999999</v>
      </c>
      <c r="H86" s="23" t="s">
        <v>23</v>
      </c>
    </row>
    <row r="87" spans="1:8" ht="25.5" customHeight="1">
      <c r="A87" s="28">
        <v>19</v>
      </c>
      <c r="B87" s="44" t="s">
        <v>97</v>
      </c>
      <c r="C87" s="45">
        <v>75.446</v>
      </c>
      <c r="D87" s="45">
        <f t="shared" si="6"/>
        <v>52.8122</v>
      </c>
      <c r="E87" s="45">
        <v>75.5</v>
      </c>
      <c r="F87" s="45">
        <f t="shared" si="7"/>
        <v>22.65</v>
      </c>
      <c r="G87" s="46">
        <f t="shared" si="8"/>
        <v>75.4622</v>
      </c>
      <c r="H87" s="23" t="s">
        <v>23</v>
      </c>
    </row>
    <row r="88" spans="1:8" ht="25.5" customHeight="1">
      <c r="A88" s="28">
        <v>20</v>
      </c>
      <c r="B88" s="44" t="s">
        <v>104</v>
      </c>
      <c r="C88" s="45">
        <v>76.946</v>
      </c>
      <c r="D88" s="45">
        <f t="shared" si="6"/>
        <v>53.862199999999994</v>
      </c>
      <c r="E88" s="45">
        <v>61.03</v>
      </c>
      <c r="F88" s="45">
        <f t="shared" si="7"/>
        <v>18.309</v>
      </c>
      <c r="G88" s="46">
        <f t="shared" si="8"/>
        <v>72.1712</v>
      </c>
      <c r="H88" s="23" t="s">
        <v>23</v>
      </c>
    </row>
    <row r="89" spans="1:8" ht="25.5" customHeight="1">
      <c r="A89" s="28">
        <v>21</v>
      </c>
      <c r="B89" s="44" t="s">
        <v>110</v>
      </c>
      <c r="C89" s="45"/>
      <c r="D89" s="45">
        <f t="shared" si="6"/>
        <v>0</v>
      </c>
      <c r="E89" s="45">
        <v>83.66</v>
      </c>
      <c r="F89" s="45">
        <f t="shared" si="7"/>
        <v>25.098</v>
      </c>
      <c r="G89" s="46">
        <f t="shared" si="8"/>
        <v>25.098</v>
      </c>
      <c r="H89" s="23" t="s">
        <v>23</v>
      </c>
    </row>
    <row r="90" spans="1:8" ht="23.25" customHeight="1">
      <c r="A90" s="20"/>
      <c r="B90" s="16"/>
      <c r="C90" s="17"/>
      <c r="D90" s="17"/>
      <c r="E90" s="22"/>
      <c r="F90" s="18"/>
      <c r="G90" s="19"/>
      <c r="H90" s="15"/>
    </row>
    <row r="91" spans="1:8" ht="12.75" customHeight="1">
      <c r="A91" s="47" t="s">
        <v>16</v>
      </c>
      <c r="B91" s="47"/>
      <c r="C91" s="47"/>
      <c r="D91" s="47"/>
      <c r="E91" s="47"/>
      <c r="F91" s="47"/>
      <c r="G91" s="47"/>
      <c r="H91" s="47"/>
    </row>
    <row r="92" spans="1:8" ht="12.75">
      <c r="A92" s="6"/>
      <c r="B92" s="1"/>
      <c r="C92" s="11"/>
      <c r="D92" s="11"/>
      <c r="E92" s="11"/>
      <c r="F92" s="11"/>
      <c r="G92" s="5"/>
      <c r="H92" s="7"/>
    </row>
    <row r="93" spans="1:8" ht="14.25" customHeight="1">
      <c r="A93" s="48" t="s">
        <v>30</v>
      </c>
      <c r="B93" s="48"/>
      <c r="C93" s="48"/>
      <c r="D93" s="48"/>
      <c r="E93" s="48"/>
      <c r="F93" s="48"/>
      <c r="G93" s="48"/>
      <c r="H93" s="48"/>
    </row>
    <row r="94" spans="1:8" ht="14.25">
      <c r="A94" s="48" t="s">
        <v>6</v>
      </c>
      <c r="B94" s="48"/>
      <c r="C94" s="48"/>
      <c r="D94" s="48"/>
      <c r="E94" s="48"/>
      <c r="F94" s="48"/>
      <c r="G94" s="48"/>
      <c r="H94" s="2"/>
    </row>
    <row r="95" spans="1:8" ht="14.25">
      <c r="A95" s="10"/>
      <c r="B95" s="10"/>
      <c r="C95" s="12"/>
      <c r="D95" s="12"/>
      <c r="E95" s="12"/>
      <c r="F95" s="12"/>
      <c r="G95" s="12"/>
      <c r="H95" s="2"/>
    </row>
    <row r="96" spans="1:8" ht="30" customHeight="1">
      <c r="A96" s="49"/>
      <c r="B96" s="50"/>
      <c r="C96" s="51" t="s">
        <v>1</v>
      </c>
      <c r="D96" s="52"/>
      <c r="E96" s="52"/>
      <c r="F96" s="52"/>
      <c r="G96" s="52"/>
      <c r="H96" s="53"/>
    </row>
    <row r="97" spans="1:8" ht="37.5" customHeight="1">
      <c r="A97" s="3" t="s">
        <v>2</v>
      </c>
      <c r="B97" s="3" t="s">
        <v>0</v>
      </c>
      <c r="C97" s="3" t="s">
        <v>10</v>
      </c>
      <c r="D97" s="14">
        <v>0.7</v>
      </c>
      <c r="E97" s="3" t="s">
        <v>9</v>
      </c>
      <c r="F97" s="14">
        <v>0.3</v>
      </c>
      <c r="G97" s="3" t="s">
        <v>3</v>
      </c>
      <c r="H97" s="4" t="s">
        <v>4</v>
      </c>
    </row>
    <row r="98" spans="1:8" ht="25.5" customHeight="1">
      <c r="A98" s="28">
        <v>1</v>
      </c>
      <c r="B98" s="44" t="s">
        <v>111</v>
      </c>
      <c r="C98" s="45">
        <v>87.625</v>
      </c>
      <c r="D98" s="45">
        <f aca="true" t="shared" si="9" ref="D98:D133">(C98*70%)</f>
        <v>61.3375</v>
      </c>
      <c r="E98" s="45">
        <v>83.2</v>
      </c>
      <c r="F98" s="45">
        <f aca="true" t="shared" si="10" ref="F98:F133">(E98*30%)</f>
        <v>24.96</v>
      </c>
      <c r="G98" s="46">
        <f aca="true" t="shared" si="11" ref="G98:G133">D98+F98</f>
        <v>86.2975</v>
      </c>
      <c r="H98" s="23" t="s">
        <v>7</v>
      </c>
    </row>
    <row r="99" spans="1:8" ht="25.5" customHeight="1">
      <c r="A99" s="28">
        <v>2</v>
      </c>
      <c r="B99" s="44" t="s">
        <v>113</v>
      </c>
      <c r="C99" s="45">
        <v>88.073</v>
      </c>
      <c r="D99" s="45">
        <f t="shared" si="9"/>
        <v>61.65109999999999</v>
      </c>
      <c r="E99" s="45">
        <v>74.1</v>
      </c>
      <c r="F99" s="45">
        <f t="shared" si="10"/>
        <v>22.229999999999997</v>
      </c>
      <c r="G99" s="46">
        <f t="shared" si="11"/>
        <v>83.88109999999999</v>
      </c>
      <c r="H99" s="23" t="s">
        <v>7</v>
      </c>
    </row>
    <row r="100" spans="1:8" ht="25.5" customHeight="1">
      <c r="A100" s="28">
        <v>3</v>
      </c>
      <c r="B100" s="44" t="s">
        <v>114</v>
      </c>
      <c r="C100" s="45">
        <v>82.709</v>
      </c>
      <c r="D100" s="45">
        <f t="shared" si="9"/>
        <v>57.8963</v>
      </c>
      <c r="E100" s="45">
        <v>83.2</v>
      </c>
      <c r="F100" s="45">
        <f t="shared" si="10"/>
        <v>24.96</v>
      </c>
      <c r="G100" s="46">
        <f t="shared" si="11"/>
        <v>82.8563</v>
      </c>
      <c r="H100" s="23" t="s">
        <v>7</v>
      </c>
    </row>
    <row r="101" spans="1:8" ht="25.5" customHeight="1">
      <c r="A101" s="28">
        <v>4</v>
      </c>
      <c r="B101" s="44" t="s">
        <v>115</v>
      </c>
      <c r="C101" s="45">
        <v>84.28</v>
      </c>
      <c r="D101" s="45">
        <f t="shared" si="9"/>
        <v>58.995999999999995</v>
      </c>
      <c r="E101" s="45">
        <v>79.46</v>
      </c>
      <c r="F101" s="45">
        <f t="shared" si="10"/>
        <v>23.837999999999997</v>
      </c>
      <c r="G101" s="46">
        <f t="shared" si="11"/>
        <v>82.83399999999999</v>
      </c>
      <c r="H101" s="23" t="s">
        <v>7</v>
      </c>
    </row>
    <row r="102" spans="1:8" ht="25.5" customHeight="1">
      <c r="A102" s="28">
        <v>5</v>
      </c>
      <c r="B102" s="44" t="s">
        <v>116</v>
      </c>
      <c r="C102" s="45">
        <v>84.854</v>
      </c>
      <c r="D102" s="45">
        <f t="shared" si="9"/>
        <v>59.3978</v>
      </c>
      <c r="E102" s="45">
        <v>76.9</v>
      </c>
      <c r="F102" s="45">
        <f t="shared" si="10"/>
        <v>23.07</v>
      </c>
      <c r="G102" s="46">
        <f t="shared" si="11"/>
        <v>82.4678</v>
      </c>
      <c r="H102" s="23" t="s">
        <v>7</v>
      </c>
    </row>
    <row r="103" spans="1:8" ht="25.5" customHeight="1">
      <c r="A103" s="28">
        <v>6</v>
      </c>
      <c r="B103" s="44" t="s">
        <v>117</v>
      </c>
      <c r="C103" s="45">
        <v>80.46</v>
      </c>
      <c r="D103" s="45">
        <f t="shared" si="9"/>
        <v>56.32199999999999</v>
      </c>
      <c r="E103" s="45">
        <v>86.7</v>
      </c>
      <c r="F103" s="45">
        <f t="shared" si="10"/>
        <v>26.01</v>
      </c>
      <c r="G103" s="46">
        <f t="shared" si="11"/>
        <v>82.332</v>
      </c>
      <c r="H103" s="23" t="s">
        <v>7</v>
      </c>
    </row>
    <row r="104" spans="1:8" ht="25.5" customHeight="1">
      <c r="A104" s="28">
        <v>7</v>
      </c>
      <c r="B104" s="44" t="s">
        <v>118</v>
      </c>
      <c r="C104" s="45">
        <v>85.7</v>
      </c>
      <c r="D104" s="45">
        <f t="shared" si="9"/>
        <v>59.989999999999995</v>
      </c>
      <c r="E104" s="45">
        <v>72.7</v>
      </c>
      <c r="F104" s="45">
        <f t="shared" si="10"/>
        <v>21.81</v>
      </c>
      <c r="G104" s="46">
        <f t="shared" si="11"/>
        <v>81.8</v>
      </c>
      <c r="H104" s="23" t="s">
        <v>7</v>
      </c>
    </row>
    <row r="105" spans="1:8" ht="25.5" customHeight="1">
      <c r="A105" s="28">
        <v>8</v>
      </c>
      <c r="B105" s="44" t="s">
        <v>119</v>
      </c>
      <c r="C105" s="45">
        <v>82.824</v>
      </c>
      <c r="D105" s="45">
        <f t="shared" si="9"/>
        <v>57.9768</v>
      </c>
      <c r="E105" s="45">
        <v>79</v>
      </c>
      <c r="F105" s="45">
        <f t="shared" si="10"/>
        <v>23.7</v>
      </c>
      <c r="G105" s="46">
        <f t="shared" si="11"/>
        <v>81.6768</v>
      </c>
      <c r="H105" s="23" t="s">
        <v>7</v>
      </c>
    </row>
    <row r="106" spans="1:8" ht="25.5" customHeight="1">
      <c r="A106" s="28">
        <v>9</v>
      </c>
      <c r="B106" s="44" t="s">
        <v>121</v>
      </c>
      <c r="C106" s="45">
        <v>81.158</v>
      </c>
      <c r="D106" s="45">
        <f t="shared" si="9"/>
        <v>56.810599999999994</v>
      </c>
      <c r="E106" s="45">
        <v>82.5</v>
      </c>
      <c r="F106" s="45">
        <f t="shared" si="10"/>
        <v>24.75</v>
      </c>
      <c r="G106" s="46">
        <f t="shared" si="11"/>
        <v>81.5606</v>
      </c>
      <c r="H106" s="23" t="s">
        <v>7</v>
      </c>
    </row>
    <row r="107" spans="1:8" ht="25.5" customHeight="1">
      <c r="A107" s="28">
        <v>10</v>
      </c>
      <c r="B107" s="44" t="s">
        <v>127</v>
      </c>
      <c r="C107" s="45">
        <v>81.64</v>
      </c>
      <c r="D107" s="45">
        <f t="shared" si="9"/>
        <v>57.147999999999996</v>
      </c>
      <c r="E107" s="45">
        <v>75.26</v>
      </c>
      <c r="F107" s="45">
        <f t="shared" si="10"/>
        <v>22.578</v>
      </c>
      <c r="G107" s="46">
        <f t="shared" si="11"/>
        <v>79.726</v>
      </c>
      <c r="H107" s="23" t="s">
        <v>7</v>
      </c>
    </row>
    <row r="108" spans="1:8" ht="25.5" customHeight="1">
      <c r="A108" s="28">
        <v>11</v>
      </c>
      <c r="B108" s="44" t="s">
        <v>122</v>
      </c>
      <c r="C108" s="45">
        <v>75.734</v>
      </c>
      <c r="D108" s="45">
        <f t="shared" si="9"/>
        <v>53.013799999999996</v>
      </c>
      <c r="E108" s="45">
        <v>84.83</v>
      </c>
      <c r="F108" s="45">
        <f t="shared" si="10"/>
        <v>25.448999999999998</v>
      </c>
      <c r="G108" s="46">
        <f t="shared" si="11"/>
        <v>78.46279999999999</v>
      </c>
      <c r="H108" s="23" t="s">
        <v>24</v>
      </c>
    </row>
    <row r="109" spans="1:8" ht="25.5" customHeight="1">
      <c r="A109" s="28">
        <v>12</v>
      </c>
      <c r="B109" s="44" t="s">
        <v>123</v>
      </c>
      <c r="C109" s="45">
        <v>78.34</v>
      </c>
      <c r="D109" s="45">
        <f t="shared" si="9"/>
        <v>54.838</v>
      </c>
      <c r="E109" s="45">
        <v>78.06</v>
      </c>
      <c r="F109" s="45">
        <f t="shared" si="10"/>
        <v>23.418</v>
      </c>
      <c r="G109" s="46">
        <f t="shared" si="11"/>
        <v>78.256</v>
      </c>
      <c r="H109" s="23" t="s">
        <v>24</v>
      </c>
    </row>
    <row r="110" spans="1:8" ht="25.5" customHeight="1">
      <c r="A110" s="28">
        <v>13</v>
      </c>
      <c r="B110" s="44" t="s">
        <v>124</v>
      </c>
      <c r="C110" s="45">
        <v>81.159</v>
      </c>
      <c r="D110" s="45">
        <f t="shared" si="9"/>
        <v>56.8113</v>
      </c>
      <c r="E110" s="45">
        <v>70.14</v>
      </c>
      <c r="F110" s="45">
        <f t="shared" si="10"/>
        <v>21.041999999999998</v>
      </c>
      <c r="G110" s="46">
        <f t="shared" si="11"/>
        <v>77.8533</v>
      </c>
      <c r="H110" s="23" t="s">
        <v>24</v>
      </c>
    </row>
    <row r="111" spans="1:8" ht="25.5" customHeight="1">
      <c r="A111" s="28">
        <v>14</v>
      </c>
      <c r="B111" s="44" t="s">
        <v>130</v>
      </c>
      <c r="C111" s="45">
        <v>80.947</v>
      </c>
      <c r="D111" s="45">
        <f t="shared" si="9"/>
        <v>56.6629</v>
      </c>
      <c r="E111" s="45">
        <v>64.76</v>
      </c>
      <c r="F111" s="45">
        <f t="shared" si="10"/>
        <v>19.428</v>
      </c>
      <c r="G111" s="46">
        <f t="shared" si="11"/>
        <v>76.0909</v>
      </c>
      <c r="H111" s="23" t="s">
        <v>24</v>
      </c>
    </row>
    <row r="112" spans="1:8" ht="25.5" customHeight="1">
      <c r="A112" s="28">
        <v>15</v>
      </c>
      <c r="B112" s="44" t="s">
        <v>133</v>
      </c>
      <c r="C112" s="45">
        <v>80.731</v>
      </c>
      <c r="D112" s="45">
        <f t="shared" si="9"/>
        <v>56.51169999999999</v>
      </c>
      <c r="E112" s="45">
        <v>62.25</v>
      </c>
      <c r="F112" s="45">
        <f t="shared" si="10"/>
        <v>18.675</v>
      </c>
      <c r="G112" s="46">
        <f t="shared" si="11"/>
        <v>75.18669999999999</v>
      </c>
      <c r="H112" s="23" t="s">
        <v>24</v>
      </c>
    </row>
    <row r="113" spans="1:8" ht="25.5" customHeight="1">
      <c r="A113" s="28">
        <v>16</v>
      </c>
      <c r="B113" s="44" t="s">
        <v>134</v>
      </c>
      <c r="C113" s="45">
        <v>74.324</v>
      </c>
      <c r="D113" s="45">
        <f t="shared" si="9"/>
        <v>52.026799999999994</v>
      </c>
      <c r="E113" s="45">
        <v>72.23</v>
      </c>
      <c r="F113" s="45">
        <f t="shared" si="10"/>
        <v>21.669</v>
      </c>
      <c r="G113" s="46">
        <f t="shared" si="11"/>
        <v>73.69579999999999</v>
      </c>
      <c r="H113" s="23" t="s">
        <v>24</v>
      </c>
    </row>
    <row r="114" spans="1:8" ht="25.5" customHeight="1">
      <c r="A114" s="28">
        <v>17</v>
      </c>
      <c r="B114" s="44" t="s">
        <v>135</v>
      </c>
      <c r="C114" s="45">
        <v>79.509</v>
      </c>
      <c r="D114" s="45">
        <f t="shared" si="9"/>
        <v>55.656299999999995</v>
      </c>
      <c r="E114" s="45">
        <v>59.63</v>
      </c>
      <c r="F114" s="45">
        <f t="shared" si="10"/>
        <v>17.889</v>
      </c>
      <c r="G114" s="46">
        <f t="shared" si="11"/>
        <v>73.5453</v>
      </c>
      <c r="H114" s="23" t="s">
        <v>24</v>
      </c>
    </row>
    <row r="115" spans="1:8" ht="25.5" customHeight="1">
      <c r="A115" s="28">
        <v>18</v>
      </c>
      <c r="B115" s="44" t="s">
        <v>136</v>
      </c>
      <c r="C115" s="45">
        <v>73.753</v>
      </c>
      <c r="D115" s="45">
        <f t="shared" si="9"/>
        <v>51.6271</v>
      </c>
      <c r="E115" s="45">
        <v>66.86</v>
      </c>
      <c r="F115" s="45">
        <f t="shared" si="10"/>
        <v>20.058</v>
      </c>
      <c r="G115" s="46">
        <f t="shared" si="11"/>
        <v>71.6851</v>
      </c>
      <c r="H115" s="23" t="s">
        <v>24</v>
      </c>
    </row>
    <row r="116" spans="1:8" ht="25.5" customHeight="1">
      <c r="A116" s="28">
        <v>19</v>
      </c>
      <c r="B116" s="44" t="s">
        <v>137</v>
      </c>
      <c r="C116" s="45">
        <v>74.994</v>
      </c>
      <c r="D116" s="45">
        <f t="shared" si="9"/>
        <v>52.495799999999996</v>
      </c>
      <c r="E116" s="45">
        <v>63.13</v>
      </c>
      <c r="F116" s="45">
        <f t="shared" si="10"/>
        <v>18.939</v>
      </c>
      <c r="G116" s="46">
        <f t="shared" si="11"/>
        <v>71.4348</v>
      </c>
      <c r="H116" s="23" t="s">
        <v>24</v>
      </c>
    </row>
    <row r="117" spans="1:8" ht="25.5" customHeight="1">
      <c r="A117" s="28">
        <v>20</v>
      </c>
      <c r="B117" s="44" t="s">
        <v>138</v>
      </c>
      <c r="C117" s="45">
        <v>72.218</v>
      </c>
      <c r="D117" s="45">
        <f t="shared" si="9"/>
        <v>50.5526</v>
      </c>
      <c r="E117" s="45">
        <v>68.96</v>
      </c>
      <c r="F117" s="45">
        <f t="shared" si="10"/>
        <v>20.688</v>
      </c>
      <c r="G117" s="46">
        <f t="shared" si="11"/>
        <v>71.2406</v>
      </c>
      <c r="H117" s="23" t="s">
        <v>24</v>
      </c>
    </row>
    <row r="118" spans="1:8" ht="25.5" customHeight="1">
      <c r="A118" s="28">
        <v>21</v>
      </c>
      <c r="B118" s="44" t="s">
        <v>140</v>
      </c>
      <c r="C118" s="45">
        <v>71.381</v>
      </c>
      <c r="D118" s="45">
        <f t="shared" si="9"/>
        <v>49.966699999999996</v>
      </c>
      <c r="E118" s="45">
        <v>70.36</v>
      </c>
      <c r="F118" s="45">
        <f t="shared" si="10"/>
        <v>21.108</v>
      </c>
      <c r="G118" s="46">
        <f t="shared" si="11"/>
        <v>71.07469999999999</v>
      </c>
      <c r="H118" s="23" t="s">
        <v>24</v>
      </c>
    </row>
    <row r="119" spans="1:8" ht="25.5" customHeight="1">
      <c r="A119" s="28">
        <v>22</v>
      </c>
      <c r="B119" s="44" t="s">
        <v>141</v>
      </c>
      <c r="C119" s="45">
        <v>74.155</v>
      </c>
      <c r="D119" s="45">
        <f t="shared" si="9"/>
        <v>51.9085</v>
      </c>
      <c r="E119" s="45">
        <v>62.2</v>
      </c>
      <c r="F119" s="45">
        <f t="shared" si="10"/>
        <v>18.66</v>
      </c>
      <c r="G119" s="46">
        <f t="shared" si="11"/>
        <v>70.5685</v>
      </c>
      <c r="H119" s="23" t="s">
        <v>24</v>
      </c>
    </row>
    <row r="120" spans="1:8" ht="25.5" customHeight="1">
      <c r="A120" s="28">
        <v>23</v>
      </c>
      <c r="B120" s="44" t="s">
        <v>142</v>
      </c>
      <c r="C120" s="45">
        <v>73.576</v>
      </c>
      <c r="D120" s="45">
        <f t="shared" si="9"/>
        <v>51.50319999999999</v>
      </c>
      <c r="E120" s="45">
        <v>60.33</v>
      </c>
      <c r="F120" s="45">
        <f t="shared" si="10"/>
        <v>18.099</v>
      </c>
      <c r="G120" s="46">
        <f t="shared" si="11"/>
        <v>69.6022</v>
      </c>
      <c r="H120" s="23" t="s">
        <v>24</v>
      </c>
    </row>
    <row r="121" spans="1:8" ht="25.5" customHeight="1">
      <c r="A121" s="28">
        <v>24</v>
      </c>
      <c r="B121" s="44" t="s">
        <v>144</v>
      </c>
      <c r="C121" s="45">
        <v>72.177</v>
      </c>
      <c r="D121" s="45">
        <f t="shared" si="9"/>
        <v>50.523900000000005</v>
      </c>
      <c r="E121" s="45">
        <v>59.4</v>
      </c>
      <c r="F121" s="45">
        <f t="shared" si="10"/>
        <v>17.82</v>
      </c>
      <c r="G121" s="46">
        <f t="shared" si="11"/>
        <v>68.3439</v>
      </c>
      <c r="H121" s="23" t="s">
        <v>24</v>
      </c>
    </row>
    <row r="122" spans="1:8" ht="25.5" customHeight="1">
      <c r="A122" s="28">
        <v>25</v>
      </c>
      <c r="B122" s="44" t="s">
        <v>112</v>
      </c>
      <c r="C122" s="45">
        <v>84.75</v>
      </c>
      <c r="D122" s="45">
        <f t="shared" si="9"/>
        <v>59.324999999999996</v>
      </c>
      <c r="E122" s="45">
        <v>83.66</v>
      </c>
      <c r="F122" s="45">
        <f t="shared" si="10"/>
        <v>25.098</v>
      </c>
      <c r="G122" s="46">
        <f t="shared" si="11"/>
        <v>84.423</v>
      </c>
      <c r="H122" s="23" t="s">
        <v>23</v>
      </c>
    </row>
    <row r="123" spans="1:8" ht="25.5" customHeight="1">
      <c r="A123" s="28">
        <v>26</v>
      </c>
      <c r="B123" s="44" t="s">
        <v>120</v>
      </c>
      <c r="C123" s="45">
        <v>83.688</v>
      </c>
      <c r="D123" s="45">
        <f t="shared" si="9"/>
        <v>58.581599999999995</v>
      </c>
      <c r="E123" s="45">
        <v>76.66</v>
      </c>
      <c r="F123" s="45">
        <f t="shared" si="10"/>
        <v>22.997999999999998</v>
      </c>
      <c r="G123" s="46">
        <f t="shared" si="11"/>
        <v>81.5796</v>
      </c>
      <c r="H123" s="23" t="s">
        <v>23</v>
      </c>
    </row>
    <row r="124" spans="1:8" ht="25.5" customHeight="1">
      <c r="A124" s="28">
        <v>27</v>
      </c>
      <c r="B124" s="44" t="s">
        <v>125</v>
      </c>
      <c r="C124" s="45">
        <v>76.85</v>
      </c>
      <c r="D124" s="45">
        <f t="shared" si="9"/>
        <v>53.794999999999995</v>
      </c>
      <c r="E124" s="45">
        <v>80.16</v>
      </c>
      <c r="F124" s="45">
        <f t="shared" si="10"/>
        <v>24.048</v>
      </c>
      <c r="G124" s="46">
        <f t="shared" si="11"/>
        <v>77.84299999999999</v>
      </c>
      <c r="H124" s="23" t="s">
        <v>23</v>
      </c>
    </row>
    <row r="125" spans="1:8" ht="25.5" customHeight="1">
      <c r="A125" s="28">
        <v>28</v>
      </c>
      <c r="B125" s="44" t="s">
        <v>126</v>
      </c>
      <c r="C125" s="45">
        <v>80.45</v>
      </c>
      <c r="D125" s="45">
        <f t="shared" si="9"/>
        <v>56.315</v>
      </c>
      <c r="E125" s="45">
        <v>70.83</v>
      </c>
      <c r="F125" s="45">
        <f t="shared" si="10"/>
        <v>21.249</v>
      </c>
      <c r="G125" s="46">
        <f t="shared" si="11"/>
        <v>77.564</v>
      </c>
      <c r="H125" s="23" t="s">
        <v>23</v>
      </c>
    </row>
    <row r="126" spans="1:8" ht="25.5" customHeight="1">
      <c r="A126" s="28">
        <v>29</v>
      </c>
      <c r="B126" s="44" t="s">
        <v>128</v>
      </c>
      <c r="C126" s="45">
        <v>75.484</v>
      </c>
      <c r="D126" s="45">
        <f t="shared" si="9"/>
        <v>52.83879999999999</v>
      </c>
      <c r="E126" s="45">
        <v>80.4</v>
      </c>
      <c r="F126" s="45">
        <f t="shared" si="10"/>
        <v>24.12</v>
      </c>
      <c r="G126" s="46">
        <f t="shared" si="11"/>
        <v>76.9588</v>
      </c>
      <c r="H126" s="23" t="s">
        <v>23</v>
      </c>
    </row>
    <row r="127" spans="1:8" ht="25.5" customHeight="1">
      <c r="A127" s="28">
        <v>30</v>
      </c>
      <c r="B127" s="44" t="s">
        <v>129</v>
      </c>
      <c r="C127" s="45">
        <v>80.669</v>
      </c>
      <c r="D127" s="45">
        <f t="shared" si="9"/>
        <v>56.46829999999999</v>
      </c>
      <c r="E127" s="45">
        <v>65.46</v>
      </c>
      <c r="F127" s="45">
        <f t="shared" si="10"/>
        <v>19.637999999999998</v>
      </c>
      <c r="G127" s="46">
        <f t="shared" si="11"/>
        <v>76.10629999999999</v>
      </c>
      <c r="H127" s="23" t="s">
        <v>23</v>
      </c>
    </row>
    <row r="128" spans="1:8" ht="25.5" customHeight="1">
      <c r="A128" s="28">
        <v>31</v>
      </c>
      <c r="B128" s="44" t="s">
        <v>131</v>
      </c>
      <c r="C128" s="45">
        <v>77.87</v>
      </c>
      <c r="D128" s="45">
        <f t="shared" si="9"/>
        <v>54.509</v>
      </c>
      <c r="E128" s="45">
        <v>70</v>
      </c>
      <c r="F128" s="45">
        <f t="shared" si="10"/>
        <v>21</v>
      </c>
      <c r="G128" s="46">
        <f t="shared" si="11"/>
        <v>75.509</v>
      </c>
      <c r="H128" s="23" t="s">
        <v>23</v>
      </c>
    </row>
    <row r="129" spans="1:8" ht="25.5" customHeight="1">
      <c r="A129" s="28">
        <v>32</v>
      </c>
      <c r="B129" s="44" t="s">
        <v>132</v>
      </c>
      <c r="C129" s="45">
        <v>77.175</v>
      </c>
      <c r="D129" s="45">
        <f t="shared" si="9"/>
        <v>54.022499999999994</v>
      </c>
      <c r="E129" s="45">
        <v>71.3</v>
      </c>
      <c r="F129" s="45">
        <f t="shared" si="10"/>
        <v>21.389999999999997</v>
      </c>
      <c r="G129" s="46">
        <f t="shared" si="11"/>
        <v>75.4125</v>
      </c>
      <c r="H129" s="23" t="s">
        <v>23</v>
      </c>
    </row>
    <row r="130" spans="1:8" ht="25.5" customHeight="1">
      <c r="A130" s="28">
        <v>33</v>
      </c>
      <c r="B130" s="44" t="s">
        <v>139</v>
      </c>
      <c r="C130" s="45">
        <v>72.774</v>
      </c>
      <c r="D130" s="45">
        <f t="shared" si="9"/>
        <v>50.9418</v>
      </c>
      <c r="E130" s="45">
        <v>67.65</v>
      </c>
      <c r="F130" s="45">
        <f t="shared" si="10"/>
        <v>20.295</v>
      </c>
      <c r="G130" s="46">
        <f t="shared" si="11"/>
        <v>71.2368</v>
      </c>
      <c r="H130" s="23" t="s">
        <v>23</v>
      </c>
    </row>
    <row r="131" spans="1:8" ht="25.5" customHeight="1">
      <c r="A131" s="28">
        <v>34</v>
      </c>
      <c r="B131" s="44" t="s">
        <v>143</v>
      </c>
      <c r="C131" s="45">
        <v>70.475</v>
      </c>
      <c r="D131" s="45">
        <f t="shared" si="9"/>
        <v>49.332499999999996</v>
      </c>
      <c r="E131" s="45">
        <v>65.23</v>
      </c>
      <c r="F131" s="45">
        <f t="shared" si="10"/>
        <v>19.569</v>
      </c>
      <c r="G131" s="46">
        <f t="shared" si="11"/>
        <v>68.9015</v>
      </c>
      <c r="H131" s="23" t="s">
        <v>23</v>
      </c>
    </row>
    <row r="132" spans="1:8" ht="25.5" customHeight="1">
      <c r="A132" s="28">
        <v>35</v>
      </c>
      <c r="B132" s="44" t="s">
        <v>145</v>
      </c>
      <c r="C132" s="45">
        <v>83.736</v>
      </c>
      <c r="D132" s="45">
        <f t="shared" si="9"/>
        <v>58.6152</v>
      </c>
      <c r="E132" s="45"/>
      <c r="F132" s="45">
        <f t="shared" si="10"/>
        <v>0</v>
      </c>
      <c r="G132" s="46">
        <f t="shared" si="11"/>
        <v>58.6152</v>
      </c>
      <c r="H132" s="23" t="s">
        <v>23</v>
      </c>
    </row>
    <row r="133" spans="1:8" ht="25.5" customHeight="1">
      <c r="A133" s="28">
        <v>36</v>
      </c>
      <c r="B133" s="44" t="s">
        <v>146</v>
      </c>
      <c r="C133" s="45">
        <v>73.72</v>
      </c>
      <c r="D133" s="45">
        <f t="shared" si="9"/>
        <v>51.604</v>
      </c>
      <c r="E133" s="45"/>
      <c r="F133" s="45">
        <f t="shared" si="10"/>
        <v>0</v>
      </c>
      <c r="G133" s="46">
        <f t="shared" si="11"/>
        <v>51.604</v>
      </c>
      <c r="H133" s="23" t="s">
        <v>23</v>
      </c>
    </row>
    <row r="137" spans="1:8" ht="12.75" customHeight="1">
      <c r="A137" s="47" t="s">
        <v>32</v>
      </c>
      <c r="B137" s="47"/>
      <c r="C137" s="47"/>
      <c r="D137" s="47"/>
      <c r="E137" s="47"/>
      <c r="F137" s="47"/>
      <c r="G137" s="47"/>
      <c r="H137" s="47"/>
    </row>
    <row r="138" spans="1:8" ht="12.75">
      <c r="A138" s="6"/>
      <c r="B138" s="1"/>
      <c r="C138" s="11"/>
      <c r="D138" s="11"/>
      <c r="E138" s="11"/>
      <c r="F138" s="11"/>
      <c r="G138" s="5"/>
      <c r="H138" s="7"/>
    </row>
    <row r="139" spans="1:8" ht="14.25" customHeight="1">
      <c r="A139" s="48" t="s">
        <v>31</v>
      </c>
      <c r="B139" s="48"/>
      <c r="C139" s="48"/>
      <c r="D139" s="48"/>
      <c r="E139" s="48"/>
      <c r="F139" s="48"/>
      <c r="G139" s="48"/>
      <c r="H139" s="48"/>
    </row>
    <row r="140" spans="1:8" ht="14.25">
      <c r="A140" s="48" t="s">
        <v>6</v>
      </c>
      <c r="B140" s="48"/>
      <c r="C140" s="48"/>
      <c r="D140" s="48"/>
      <c r="E140" s="48"/>
      <c r="F140" s="48"/>
      <c r="G140" s="48"/>
      <c r="H140" s="2"/>
    </row>
    <row r="141" spans="1:8" ht="14.25">
      <c r="A141" s="10"/>
      <c r="B141" s="10"/>
      <c r="C141" s="12"/>
      <c r="D141" s="12"/>
      <c r="E141" s="12"/>
      <c r="F141" s="12"/>
      <c r="G141" s="12"/>
      <c r="H141" s="2"/>
    </row>
    <row r="142" spans="1:8" ht="30" customHeight="1">
      <c r="A142" s="49"/>
      <c r="B142" s="50"/>
      <c r="C142" s="51" t="s">
        <v>1</v>
      </c>
      <c r="D142" s="52"/>
      <c r="E142" s="52"/>
      <c r="F142" s="52"/>
      <c r="G142" s="52"/>
      <c r="H142" s="53"/>
    </row>
    <row r="143" spans="1:8" ht="37.5" customHeight="1">
      <c r="A143" s="3" t="s">
        <v>2</v>
      </c>
      <c r="B143" s="3" t="s">
        <v>0</v>
      </c>
      <c r="C143" s="3" t="s">
        <v>10</v>
      </c>
      <c r="D143" s="14">
        <v>0.7</v>
      </c>
      <c r="E143" s="3" t="s">
        <v>9</v>
      </c>
      <c r="F143" s="14">
        <v>0.3</v>
      </c>
      <c r="G143" s="3" t="s">
        <v>3</v>
      </c>
      <c r="H143" s="4" t="s">
        <v>4</v>
      </c>
    </row>
    <row r="144" spans="1:8" ht="25.5" customHeight="1">
      <c r="A144" s="28">
        <v>1</v>
      </c>
      <c r="B144" s="44" t="s">
        <v>147</v>
      </c>
      <c r="C144" s="45">
        <v>81.247</v>
      </c>
      <c r="D144" s="45">
        <f aca="true" t="shared" si="12" ref="D144:D155">(C144*70%)</f>
        <v>56.872899999999994</v>
      </c>
      <c r="E144" s="45">
        <v>86.7</v>
      </c>
      <c r="F144" s="45">
        <f aca="true" t="shared" si="13" ref="F144:F155">(E144*30%)</f>
        <v>26.01</v>
      </c>
      <c r="G144" s="46">
        <f aca="true" t="shared" si="14" ref="G144:G155">D144+F144</f>
        <v>82.88289999999999</v>
      </c>
      <c r="H144" s="23" t="s">
        <v>7</v>
      </c>
    </row>
    <row r="145" spans="1:8" ht="25.5" customHeight="1">
      <c r="A145" s="28">
        <v>2</v>
      </c>
      <c r="B145" s="44" t="s">
        <v>148</v>
      </c>
      <c r="C145" s="45">
        <v>78.207</v>
      </c>
      <c r="D145" s="45">
        <f t="shared" si="12"/>
        <v>54.744899999999994</v>
      </c>
      <c r="E145" s="45">
        <v>82.73</v>
      </c>
      <c r="F145" s="45">
        <f t="shared" si="13"/>
        <v>24.819</v>
      </c>
      <c r="G145" s="46">
        <f t="shared" si="14"/>
        <v>79.56389999999999</v>
      </c>
      <c r="H145" s="23" t="s">
        <v>7</v>
      </c>
    </row>
    <row r="146" spans="1:8" ht="25.5" customHeight="1">
      <c r="A146" s="28">
        <v>3</v>
      </c>
      <c r="B146" s="44" t="s">
        <v>151</v>
      </c>
      <c r="C146" s="45">
        <v>77.82</v>
      </c>
      <c r="D146" s="45">
        <f t="shared" si="12"/>
        <v>54.47399999999999</v>
      </c>
      <c r="E146" s="45">
        <v>71.53</v>
      </c>
      <c r="F146" s="45">
        <f t="shared" si="13"/>
        <v>21.459</v>
      </c>
      <c r="G146" s="46">
        <f t="shared" si="14"/>
        <v>75.93299999999999</v>
      </c>
      <c r="H146" s="23" t="s">
        <v>7</v>
      </c>
    </row>
    <row r="147" spans="1:8" ht="25.5" customHeight="1">
      <c r="A147" s="28">
        <v>4</v>
      </c>
      <c r="B147" s="44" t="s">
        <v>152</v>
      </c>
      <c r="C147" s="45">
        <v>74.486</v>
      </c>
      <c r="D147" s="45">
        <f t="shared" si="12"/>
        <v>52.1402</v>
      </c>
      <c r="E147" s="45">
        <v>75.03</v>
      </c>
      <c r="F147" s="45">
        <f t="shared" si="13"/>
        <v>22.509</v>
      </c>
      <c r="G147" s="46">
        <f t="shared" si="14"/>
        <v>74.64920000000001</v>
      </c>
      <c r="H147" s="23" t="s">
        <v>7</v>
      </c>
    </row>
    <row r="148" spans="1:8" ht="25.5" customHeight="1">
      <c r="A148" s="28">
        <v>5</v>
      </c>
      <c r="B148" s="44" t="s">
        <v>153</v>
      </c>
      <c r="C148" s="45">
        <v>74.822</v>
      </c>
      <c r="D148" s="45">
        <f t="shared" si="12"/>
        <v>52.3754</v>
      </c>
      <c r="E148" s="45">
        <v>69.2</v>
      </c>
      <c r="F148" s="45">
        <f t="shared" si="13"/>
        <v>20.76</v>
      </c>
      <c r="G148" s="46">
        <f t="shared" si="14"/>
        <v>73.1354</v>
      </c>
      <c r="H148" s="23" t="s">
        <v>7</v>
      </c>
    </row>
    <row r="149" spans="1:8" ht="25.5" customHeight="1">
      <c r="A149" s="28">
        <v>6</v>
      </c>
      <c r="B149" s="44" t="s">
        <v>154</v>
      </c>
      <c r="C149" s="45">
        <v>72.772</v>
      </c>
      <c r="D149" s="45">
        <f t="shared" si="12"/>
        <v>50.940400000000004</v>
      </c>
      <c r="E149" s="45">
        <v>72.23</v>
      </c>
      <c r="F149" s="45">
        <f t="shared" si="13"/>
        <v>21.669</v>
      </c>
      <c r="G149" s="46">
        <f t="shared" si="14"/>
        <v>72.60940000000001</v>
      </c>
      <c r="H149" s="23" t="s">
        <v>7</v>
      </c>
    </row>
    <row r="150" spans="1:8" ht="25.5" customHeight="1">
      <c r="A150" s="28">
        <v>7</v>
      </c>
      <c r="B150" s="44" t="s">
        <v>155</v>
      </c>
      <c r="C150" s="45">
        <v>72.914</v>
      </c>
      <c r="D150" s="45">
        <f t="shared" si="12"/>
        <v>51.0398</v>
      </c>
      <c r="E150" s="45">
        <v>71.848</v>
      </c>
      <c r="F150" s="45">
        <f t="shared" si="13"/>
        <v>21.554399999999998</v>
      </c>
      <c r="G150" s="46">
        <f t="shared" si="14"/>
        <v>72.5942</v>
      </c>
      <c r="H150" s="23" t="s">
        <v>7</v>
      </c>
    </row>
    <row r="151" spans="1:8" ht="25.5" customHeight="1">
      <c r="A151" s="28">
        <v>8</v>
      </c>
      <c r="B151" s="44" t="s">
        <v>156</v>
      </c>
      <c r="C151" s="45">
        <v>70.613</v>
      </c>
      <c r="D151" s="45">
        <f t="shared" si="12"/>
        <v>49.4291</v>
      </c>
      <c r="E151" s="45">
        <v>76.9</v>
      </c>
      <c r="F151" s="45">
        <f t="shared" si="13"/>
        <v>23.07</v>
      </c>
      <c r="G151" s="46">
        <f t="shared" si="14"/>
        <v>72.4991</v>
      </c>
      <c r="H151" s="23" t="s">
        <v>7</v>
      </c>
    </row>
    <row r="152" spans="1:8" ht="25.5" customHeight="1">
      <c r="A152" s="28">
        <v>9</v>
      </c>
      <c r="B152" s="44" t="s">
        <v>158</v>
      </c>
      <c r="C152" s="45">
        <v>72.44</v>
      </c>
      <c r="D152" s="45">
        <f t="shared" si="12"/>
        <v>50.708</v>
      </c>
      <c r="E152" s="45">
        <v>70.36</v>
      </c>
      <c r="F152" s="45">
        <f t="shared" si="13"/>
        <v>21.108</v>
      </c>
      <c r="G152" s="46">
        <f t="shared" si="14"/>
        <v>71.816</v>
      </c>
      <c r="H152" s="23" t="s">
        <v>7</v>
      </c>
    </row>
    <row r="153" spans="1:8" ht="25.5" customHeight="1">
      <c r="A153" s="28">
        <v>10</v>
      </c>
      <c r="B153" s="44" t="s">
        <v>159</v>
      </c>
      <c r="C153" s="45">
        <v>70.275</v>
      </c>
      <c r="D153" s="45">
        <f t="shared" si="12"/>
        <v>49.1925</v>
      </c>
      <c r="E153" s="45">
        <v>72.41</v>
      </c>
      <c r="F153" s="45">
        <f t="shared" si="13"/>
        <v>21.723</v>
      </c>
      <c r="G153" s="46">
        <f t="shared" si="14"/>
        <v>70.91550000000001</v>
      </c>
      <c r="H153" s="23" t="s">
        <v>7</v>
      </c>
    </row>
    <row r="154" spans="1:8" ht="25.5" customHeight="1">
      <c r="A154" s="28">
        <v>11</v>
      </c>
      <c r="B154" s="44" t="s">
        <v>160</v>
      </c>
      <c r="C154" s="45">
        <v>70</v>
      </c>
      <c r="D154" s="45">
        <f t="shared" si="12"/>
        <v>49</v>
      </c>
      <c r="E154" s="45">
        <v>71.3</v>
      </c>
      <c r="F154" s="45">
        <f t="shared" si="13"/>
        <v>21.389999999999997</v>
      </c>
      <c r="G154" s="46">
        <f t="shared" si="14"/>
        <v>70.39</v>
      </c>
      <c r="H154" s="23" t="s">
        <v>24</v>
      </c>
    </row>
    <row r="155" spans="1:8" ht="25.5" customHeight="1">
      <c r="A155" s="28">
        <v>12</v>
      </c>
      <c r="B155" s="44" t="s">
        <v>161</v>
      </c>
      <c r="C155" s="45">
        <v>73.419</v>
      </c>
      <c r="D155" s="45">
        <f t="shared" si="12"/>
        <v>51.393299999999996</v>
      </c>
      <c r="E155" s="45">
        <v>63.13</v>
      </c>
      <c r="F155" s="45">
        <f t="shared" si="13"/>
        <v>18.939</v>
      </c>
      <c r="G155" s="46">
        <f t="shared" si="14"/>
        <v>70.3323</v>
      </c>
      <c r="H155" s="23" t="s">
        <v>24</v>
      </c>
    </row>
    <row r="156" spans="1:8" ht="25.5" customHeight="1">
      <c r="A156" s="28">
        <v>13</v>
      </c>
      <c r="B156" s="44" t="s">
        <v>149</v>
      </c>
      <c r="C156" s="45">
        <v>76.44</v>
      </c>
      <c r="D156" s="45">
        <f>(C156*70%)</f>
        <v>53.507999999999996</v>
      </c>
      <c r="E156" s="45">
        <v>81.1</v>
      </c>
      <c r="F156" s="45">
        <f>(E156*30%)</f>
        <v>24.33</v>
      </c>
      <c r="G156" s="46">
        <f>D156+F156</f>
        <v>77.838</v>
      </c>
      <c r="H156" s="23" t="s">
        <v>23</v>
      </c>
    </row>
    <row r="157" spans="1:8" ht="25.5" customHeight="1">
      <c r="A157" s="28">
        <v>14</v>
      </c>
      <c r="B157" s="44" t="s">
        <v>150</v>
      </c>
      <c r="C157" s="45">
        <v>74.784</v>
      </c>
      <c r="D157" s="45">
        <f>(C157*70%)</f>
        <v>52.348800000000004</v>
      </c>
      <c r="E157" s="45">
        <v>79.7</v>
      </c>
      <c r="F157" s="45">
        <f>(E157*30%)</f>
        <v>23.91</v>
      </c>
      <c r="G157" s="46">
        <f>D157+F157</f>
        <v>76.25880000000001</v>
      </c>
      <c r="H157" s="23" t="s">
        <v>23</v>
      </c>
    </row>
    <row r="158" spans="1:8" ht="25.5" customHeight="1">
      <c r="A158" s="28">
        <v>15</v>
      </c>
      <c r="B158" s="44" t="s">
        <v>157</v>
      </c>
      <c r="C158" s="45">
        <v>75.469</v>
      </c>
      <c r="D158" s="45">
        <f>(C158*70%)</f>
        <v>52.82829999999999</v>
      </c>
      <c r="E158" s="45">
        <v>65.46</v>
      </c>
      <c r="F158" s="45">
        <f>(E158*30%)</f>
        <v>19.637999999999998</v>
      </c>
      <c r="G158" s="46">
        <f>D158+F158</f>
        <v>72.46629999999999</v>
      </c>
      <c r="H158" s="23" t="s">
        <v>23</v>
      </c>
    </row>
    <row r="159" spans="1:8" ht="25.5" customHeight="1">
      <c r="A159" s="29"/>
      <c r="B159" s="10"/>
      <c r="C159" s="11"/>
      <c r="D159" s="11"/>
      <c r="E159" s="11"/>
      <c r="F159" s="11"/>
      <c r="G159" s="5"/>
      <c r="H159" s="30"/>
    </row>
    <row r="160" spans="1:8" ht="12.75" customHeight="1">
      <c r="A160" s="47" t="s">
        <v>33</v>
      </c>
      <c r="B160" s="47"/>
      <c r="C160" s="47"/>
      <c r="D160" s="47"/>
      <c r="E160" s="47"/>
      <c r="F160" s="47"/>
      <c r="G160" s="47"/>
      <c r="H160" s="47"/>
    </row>
    <row r="161" spans="1:8" ht="12.75">
      <c r="A161" s="6"/>
      <c r="B161" s="1"/>
      <c r="C161" s="11"/>
      <c r="D161" s="11"/>
      <c r="E161" s="11"/>
      <c r="F161" s="11"/>
      <c r="G161" s="5"/>
      <c r="H161" s="7"/>
    </row>
    <row r="162" spans="1:8" ht="14.25" customHeight="1">
      <c r="A162" s="48" t="s">
        <v>34</v>
      </c>
      <c r="B162" s="48"/>
      <c r="C162" s="48"/>
      <c r="D162" s="48"/>
      <c r="E162" s="48"/>
      <c r="F162" s="48"/>
      <c r="G162" s="48"/>
      <c r="H162" s="48"/>
    </row>
    <row r="163" spans="1:8" ht="14.25">
      <c r="A163" s="48" t="s">
        <v>6</v>
      </c>
      <c r="B163" s="48"/>
      <c r="C163" s="48"/>
      <c r="D163" s="48"/>
      <c r="E163" s="48"/>
      <c r="F163" s="48"/>
      <c r="G163" s="48"/>
      <c r="H163" s="2"/>
    </row>
    <row r="164" spans="1:8" ht="14.25">
      <c r="A164" s="10"/>
      <c r="B164" s="10"/>
      <c r="C164" s="12"/>
      <c r="D164" s="12"/>
      <c r="E164" s="12"/>
      <c r="F164" s="12"/>
      <c r="G164" s="12"/>
      <c r="H164" s="2"/>
    </row>
    <row r="165" spans="1:8" ht="30" customHeight="1">
      <c r="A165" s="49"/>
      <c r="B165" s="50"/>
      <c r="C165" s="51" t="s">
        <v>1</v>
      </c>
      <c r="D165" s="52"/>
      <c r="E165" s="52"/>
      <c r="F165" s="52"/>
      <c r="G165" s="52"/>
      <c r="H165" s="53"/>
    </row>
    <row r="166" spans="1:8" ht="37.5" customHeight="1">
      <c r="A166" s="3" t="s">
        <v>2</v>
      </c>
      <c r="B166" s="3" t="s">
        <v>0</v>
      </c>
      <c r="C166" s="3" t="s">
        <v>10</v>
      </c>
      <c r="D166" s="14">
        <v>0.7</v>
      </c>
      <c r="E166" s="3" t="s">
        <v>9</v>
      </c>
      <c r="F166" s="14">
        <v>0.3</v>
      </c>
      <c r="G166" s="3" t="s">
        <v>3</v>
      </c>
      <c r="H166" s="4" t="s">
        <v>4</v>
      </c>
    </row>
    <row r="167" spans="1:8" ht="25.5" customHeight="1">
      <c r="A167" s="28">
        <v>1</v>
      </c>
      <c r="B167" s="44" t="s">
        <v>43</v>
      </c>
      <c r="C167" s="45">
        <v>85.57</v>
      </c>
      <c r="D167" s="45">
        <f aca="true" t="shared" si="15" ref="D167:D176">(C167*70%)</f>
        <v>59.898999999999994</v>
      </c>
      <c r="E167" s="45">
        <v>75.5</v>
      </c>
      <c r="F167" s="45">
        <f aca="true" t="shared" si="16" ref="F167:F176">(E167*30%)</f>
        <v>22.65</v>
      </c>
      <c r="G167" s="46">
        <f aca="true" t="shared" si="17" ref="G167:G176">D167+F167</f>
        <v>82.54899999999999</v>
      </c>
      <c r="H167" s="23" t="s">
        <v>7</v>
      </c>
    </row>
    <row r="168" spans="1:8" ht="25.5" customHeight="1">
      <c r="A168" s="28">
        <v>2</v>
      </c>
      <c r="B168" s="44" t="s">
        <v>44</v>
      </c>
      <c r="C168" s="45">
        <v>74.886</v>
      </c>
      <c r="D168" s="45">
        <f t="shared" si="15"/>
        <v>52.420199999999994</v>
      </c>
      <c r="E168" s="45">
        <v>94.4</v>
      </c>
      <c r="F168" s="45">
        <f t="shared" si="16"/>
        <v>28.32</v>
      </c>
      <c r="G168" s="46">
        <f t="shared" si="17"/>
        <v>80.74019999999999</v>
      </c>
      <c r="H168" s="23" t="s">
        <v>7</v>
      </c>
    </row>
    <row r="169" spans="1:8" ht="25.5" customHeight="1">
      <c r="A169" s="28">
        <v>3</v>
      </c>
      <c r="B169" s="44" t="s">
        <v>45</v>
      </c>
      <c r="C169" s="45">
        <v>81.44</v>
      </c>
      <c r="D169" s="45">
        <f t="shared" si="15"/>
        <v>57.007999999999996</v>
      </c>
      <c r="E169" s="45">
        <v>75.96</v>
      </c>
      <c r="F169" s="45">
        <f t="shared" si="16"/>
        <v>22.787999999999997</v>
      </c>
      <c r="G169" s="46">
        <f t="shared" si="17"/>
        <v>79.79599999999999</v>
      </c>
      <c r="H169" s="23" t="s">
        <v>7</v>
      </c>
    </row>
    <row r="170" spans="1:8" ht="25.5" customHeight="1">
      <c r="A170" s="28">
        <v>4</v>
      </c>
      <c r="B170" s="44" t="s">
        <v>46</v>
      </c>
      <c r="C170" s="45">
        <v>82.358</v>
      </c>
      <c r="D170" s="45">
        <f t="shared" si="15"/>
        <v>57.6506</v>
      </c>
      <c r="E170" s="45">
        <v>70.83</v>
      </c>
      <c r="F170" s="45">
        <f t="shared" si="16"/>
        <v>21.249</v>
      </c>
      <c r="G170" s="46">
        <f t="shared" si="17"/>
        <v>78.89959999999999</v>
      </c>
      <c r="H170" s="23" t="s">
        <v>7</v>
      </c>
    </row>
    <row r="171" spans="1:8" ht="25.5" customHeight="1">
      <c r="A171" s="28">
        <v>5</v>
      </c>
      <c r="B171" s="44" t="s">
        <v>47</v>
      </c>
      <c r="C171" s="45">
        <v>77.439</v>
      </c>
      <c r="D171" s="45">
        <f t="shared" si="15"/>
        <v>54.20729999999999</v>
      </c>
      <c r="E171" s="45">
        <v>78.24</v>
      </c>
      <c r="F171" s="45">
        <f t="shared" si="16"/>
        <v>23.471999999999998</v>
      </c>
      <c r="G171" s="46">
        <f t="shared" si="17"/>
        <v>77.67929999999998</v>
      </c>
      <c r="H171" s="23" t="s">
        <v>7</v>
      </c>
    </row>
    <row r="172" spans="1:8" ht="25.5" customHeight="1">
      <c r="A172" s="28">
        <v>6</v>
      </c>
      <c r="B172" s="44" t="s">
        <v>48</v>
      </c>
      <c r="C172" s="45">
        <v>76.793</v>
      </c>
      <c r="D172" s="45">
        <f t="shared" si="15"/>
        <v>53.7551</v>
      </c>
      <c r="E172" s="45">
        <v>71.53</v>
      </c>
      <c r="F172" s="45">
        <f t="shared" si="16"/>
        <v>21.459</v>
      </c>
      <c r="G172" s="46">
        <f t="shared" si="17"/>
        <v>75.2141</v>
      </c>
      <c r="H172" s="23" t="s">
        <v>7</v>
      </c>
    </row>
    <row r="173" spans="1:8" ht="25.5" customHeight="1">
      <c r="A173" s="28">
        <v>7</v>
      </c>
      <c r="B173" s="44" t="s">
        <v>49</v>
      </c>
      <c r="C173" s="45">
        <v>74.739</v>
      </c>
      <c r="D173" s="45">
        <f t="shared" si="15"/>
        <v>52.3173</v>
      </c>
      <c r="E173" s="45">
        <v>75.96</v>
      </c>
      <c r="F173" s="45">
        <f t="shared" si="16"/>
        <v>22.787999999999997</v>
      </c>
      <c r="G173" s="46">
        <f t="shared" si="17"/>
        <v>75.1053</v>
      </c>
      <c r="H173" s="23" t="s">
        <v>7</v>
      </c>
    </row>
    <row r="174" spans="1:8" ht="25.5" customHeight="1">
      <c r="A174" s="28">
        <v>8</v>
      </c>
      <c r="B174" s="44" t="s">
        <v>50</v>
      </c>
      <c r="C174" s="45">
        <v>70.887</v>
      </c>
      <c r="D174" s="45">
        <f t="shared" si="15"/>
        <v>49.6209</v>
      </c>
      <c r="E174" s="45">
        <v>81.33</v>
      </c>
      <c r="F174" s="45">
        <f t="shared" si="16"/>
        <v>24.398999999999997</v>
      </c>
      <c r="G174" s="46">
        <f t="shared" si="17"/>
        <v>74.01989999999999</v>
      </c>
      <c r="H174" s="23" t="s">
        <v>7</v>
      </c>
    </row>
    <row r="175" spans="1:8" ht="25.5" customHeight="1">
      <c r="A175" s="28">
        <v>9</v>
      </c>
      <c r="B175" s="44" t="s">
        <v>51</v>
      </c>
      <c r="C175" s="45">
        <v>74.016</v>
      </c>
      <c r="D175" s="45">
        <f t="shared" si="15"/>
        <v>51.8112</v>
      </c>
      <c r="E175" s="45">
        <v>73.86</v>
      </c>
      <c r="F175" s="45">
        <f t="shared" si="16"/>
        <v>22.157999999999998</v>
      </c>
      <c r="G175" s="46">
        <f t="shared" si="17"/>
        <v>73.9692</v>
      </c>
      <c r="H175" s="23" t="s">
        <v>7</v>
      </c>
    </row>
    <row r="176" spans="1:8" ht="25.5" customHeight="1">
      <c r="A176" s="28">
        <v>10</v>
      </c>
      <c r="B176" s="44" t="s">
        <v>22</v>
      </c>
      <c r="C176" s="45">
        <v>77.772</v>
      </c>
      <c r="D176" s="45">
        <f t="shared" si="15"/>
        <v>54.440400000000004</v>
      </c>
      <c r="E176" s="45">
        <v>62.43</v>
      </c>
      <c r="F176" s="45">
        <f t="shared" si="16"/>
        <v>18.729</v>
      </c>
      <c r="G176" s="46">
        <f t="shared" si="17"/>
        <v>73.1694</v>
      </c>
      <c r="H176" s="23" t="s">
        <v>7</v>
      </c>
    </row>
    <row r="177" spans="1:8" ht="25.5" customHeight="1">
      <c r="A177" s="29"/>
      <c r="B177" s="10"/>
      <c r="C177" s="11"/>
      <c r="D177" s="11"/>
      <c r="E177" s="11"/>
      <c r="F177" s="11"/>
      <c r="G177" s="5"/>
      <c r="H177" s="30"/>
    </row>
    <row r="178" spans="1:8" ht="12.75" customHeight="1">
      <c r="A178" s="47" t="s">
        <v>33</v>
      </c>
      <c r="B178" s="47"/>
      <c r="C178" s="47"/>
      <c r="D178" s="47"/>
      <c r="E178" s="47"/>
      <c r="F178" s="47"/>
      <c r="G178" s="47"/>
      <c r="H178" s="47"/>
    </row>
    <row r="179" spans="1:8" ht="12.75">
      <c r="A179" s="6"/>
      <c r="B179" s="1"/>
      <c r="C179" s="11"/>
      <c r="D179" s="11"/>
      <c r="E179" s="11"/>
      <c r="F179" s="11"/>
      <c r="G179" s="5"/>
      <c r="H179" s="7"/>
    </row>
    <row r="180" spans="1:8" ht="14.25" customHeight="1">
      <c r="A180" s="48" t="s">
        <v>35</v>
      </c>
      <c r="B180" s="48"/>
      <c r="C180" s="48"/>
      <c r="D180" s="48"/>
      <c r="E180" s="48"/>
      <c r="F180" s="48"/>
      <c r="G180" s="48"/>
      <c r="H180" s="48"/>
    </row>
    <row r="181" spans="1:8" ht="14.25">
      <c r="A181" s="48" t="s">
        <v>6</v>
      </c>
      <c r="B181" s="48"/>
      <c r="C181" s="48"/>
      <c r="D181" s="48"/>
      <c r="E181" s="48"/>
      <c r="F181" s="48"/>
      <c r="G181" s="48"/>
      <c r="H181" s="2"/>
    </row>
    <row r="182" spans="1:8" ht="14.25">
      <c r="A182" s="10"/>
      <c r="B182" s="10"/>
      <c r="C182" s="12"/>
      <c r="D182" s="12"/>
      <c r="E182" s="12"/>
      <c r="F182" s="12"/>
      <c r="G182" s="12"/>
      <c r="H182" s="2"/>
    </row>
    <row r="183" spans="1:8" ht="30" customHeight="1">
      <c r="A183" s="49"/>
      <c r="B183" s="50"/>
      <c r="C183" s="51" t="s">
        <v>1</v>
      </c>
      <c r="D183" s="52"/>
      <c r="E183" s="52"/>
      <c r="F183" s="52"/>
      <c r="G183" s="52"/>
      <c r="H183" s="53"/>
    </row>
    <row r="184" spans="1:8" ht="37.5" customHeight="1">
      <c r="A184" s="3" t="s">
        <v>2</v>
      </c>
      <c r="B184" s="3" t="s">
        <v>0</v>
      </c>
      <c r="C184" s="3" t="s">
        <v>10</v>
      </c>
      <c r="D184" s="14">
        <v>0.7</v>
      </c>
      <c r="E184" s="3" t="s">
        <v>9</v>
      </c>
      <c r="F184" s="14">
        <v>0.3</v>
      </c>
      <c r="G184" s="3" t="s">
        <v>3</v>
      </c>
      <c r="H184" s="4" t="s">
        <v>4</v>
      </c>
    </row>
    <row r="185" spans="1:8" ht="25.5" customHeight="1">
      <c r="A185" s="28">
        <v>1</v>
      </c>
      <c r="B185" s="44" t="s">
        <v>162</v>
      </c>
      <c r="C185" s="45">
        <v>77.283</v>
      </c>
      <c r="D185" s="45">
        <f aca="true" t="shared" si="18" ref="D185:D207">(C185*70%)</f>
        <v>54.098099999999995</v>
      </c>
      <c r="E185" s="45">
        <v>89.96</v>
      </c>
      <c r="F185" s="45">
        <f aca="true" t="shared" si="19" ref="F185:F207">(E185*30%)</f>
        <v>26.987999999999996</v>
      </c>
      <c r="G185" s="46">
        <f aca="true" t="shared" si="20" ref="G185:G207">D185+F185</f>
        <v>81.08609999999999</v>
      </c>
      <c r="H185" s="23" t="s">
        <v>7</v>
      </c>
    </row>
    <row r="186" spans="1:8" ht="25.5" customHeight="1">
      <c r="A186" s="28">
        <v>2</v>
      </c>
      <c r="B186" s="44" t="s">
        <v>163</v>
      </c>
      <c r="C186" s="45">
        <v>83.131</v>
      </c>
      <c r="D186" s="45">
        <f t="shared" si="18"/>
        <v>58.1917</v>
      </c>
      <c r="E186" s="45">
        <v>64.06</v>
      </c>
      <c r="F186" s="45">
        <f t="shared" si="19"/>
        <v>19.218</v>
      </c>
      <c r="G186" s="46">
        <f t="shared" si="20"/>
        <v>77.4097</v>
      </c>
      <c r="H186" s="23" t="s">
        <v>7</v>
      </c>
    </row>
    <row r="187" spans="1:8" ht="25.5" customHeight="1">
      <c r="A187" s="28">
        <v>3</v>
      </c>
      <c r="B187" s="44" t="s">
        <v>165</v>
      </c>
      <c r="C187" s="45">
        <v>79.838</v>
      </c>
      <c r="D187" s="45">
        <f t="shared" si="18"/>
        <v>55.886599999999994</v>
      </c>
      <c r="E187" s="45">
        <v>66.64</v>
      </c>
      <c r="F187" s="45">
        <f t="shared" si="19"/>
        <v>19.992</v>
      </c>
      <c r="G187" s="46">
        <f t="shared" si="20"/>
        <v>75.87859999999999</v>
      </c>
      <c r="H187" s="23" t="s">
        <v>7</v>
      </c>
    </row>
    <row r="188" spans="1:8" ht="25.5" customHeight="1">
      <c r="A188" s="28">
        <v>4</v>
      </c>
      <c r="B188" s="44" t="s">
        <v>166</v>
      </c>
      <c r="C188" s="45">
        <v>78.645</v>
      </c>
      <c r="D188" s="45">
        <f t="shared" si="18"/>
        <v>55.0515</v>
      </c>
      <c r="E188" s="45">
        <v>65.93</v>
      </c>
      <c r="F188" s="45">
        <f t="shared" si="19"/>
        <v>19.779</v>
      </c>
      <c r="G188" s="46">
        <f t="shared" si="20"/>
        <v>74.8305</v>
      </c>
      <c r="H188" s="23" t="s">
        <v>7</v>
      </c>
    </row>
    <row r="189" spans="1:8" ht="25.5" customHeight="1">
      <c r="A189" s="28">
        <v>5</v>
      </c>
      <c r="B189" s="44" t="s">
        <v>167</v>
      </c>
      <c r="C189" s="45">
        <v>78.186</v>
      </c>
      <c r="D189" s="45">
        <f t="shared" si="18"/>
        <v>54.7302</v>
      </c>
      <c r="E189" s="45">
        <v>65.62</v>
      </c>
      <c r="F189" s="45">
        <f t="shared" si="19"/>
        <v>19.686</v>
      </c>
      <c r="G189" s="46">
        <f t="shared" si="20"/>
        <v>74.4162</v>
      </c>
      <c r="H189" s="23" t="s">
        <v>7</v>
      </c>
    </row>
    <row r="190" spans="1:8" ht="25.5" customHeight="1">
      <c r="A190" s="28">
        <v>6</v>
      </c>
      <c r="B190" s="44" t="s">
        <v>169</v>
      </c>
      <c r="C190" s="45">
        <v>72.949</v>
      </c>
      <c r="D190" s="45">
        <f t="shared" si="18"/>
        <v>51.064299999999996</v>
      </c>
      <c r="E190" s="45">
        <v>77.36</v>
      </c>
      <c r="F190" s="45">
        <f t="shared" si="19"/>
        <v>23.208</v>
      </c>
      <c r="G190" s="46">
        <f t="shared" si="20"/>
        <v>74.2723</v>
      </c>
      <c r="H190" s="23" t="s">
        <v>7</v>
      </c>
    </row>
    <row r="191" spans="1:8" ht="25.5" customHeight="1">
      <c r="A191" s="28">
        <v>7</v>
      </c>
      <c r="B191" s="44" t="s">
        <v>170</v>
      </c>
      <c r="C191" s="45">
        <v>72.81</v>
      </c>
      <c r="D191" s="45">
        <f t="shared" si="18"/>
        <v>50.967</v>
      </c>
      <c r="E191" s="45">
        <v>76.9</v>
      </c>
      <c r="F191" s="45">
        <f t="shared" si="19"/>
        <v>23.07</v>
      </c>
      <c r="G191" s="46">
        <f t="shared" si="20"/>
        <v>74.037</v>
      </c>
      <c r="H191" s="23" t="s">
        <v>7</v>
      </c>
    </row>
    <row r="192" spans="1:8" ht="25.5" customHeight="1">
      <c r="A192" s="28">
        <v>8</v>
      </c>
      <c r="B192" s="44" t="s">
        <v>171</v>
      </c>
      <c r="C192" s="45">
        <v>72.147</v>
      </c>
      <c r="D192" s="45">
        <f t="shared" si="18"/>
        <v>50.502900000000004</v>
      </c>
      <c r="E192" s="45">
        <v>78.3</v>
      </c>
      <c r="F192" s="45">
        <f t="shared" si="19"/>
        <v>23.49</v>
      </c>
      <c r="G192" s="46">
        <f t="shared" si="20"/>
        <v>73.9929</v>
      </c>
      <c r="H192" s="23" t="s">
        <v>7</v>
      </c>
    </row>
    <row r="193" spans="1:8" ht="25.5" customHeight="1">
      <c r="A193" s="28">
        <v>9</v>
      </c>
      <c r="B193" s="44" t="s">
        <v>172</v>
      </c>
      <c r="C193" s="45">
        <v>76.071</v>
      </c>
      <c r="D193" s="45">
        <f t="shared" si="18"/>
        <v>53.2497</v>
      </c>
      <c r="E193" s="45">
        <v>67.26</v>
      </c>
      <c r="F193" s="45">
        <f t="shared" si="19"/>
        <v>20.178</v>
      </c>
      <c r="G193" s="46">
        <f t="shared" si="20"/>
        <v>73.4277</v>
      </c>
      <c r="H193" s="23" t="s">
        <v>7</v>
      </c>
    </row>
    <row r="194" spans="1:8" ht="25.5" customHeight="1">
      <c r="A194" s="28">
        <v>10</v>
      </c>
      <c r="B194" s="44" t="s">
        <v>176</v>
      </c>
      <c r="C194" s="45">
        <v>76.672</v>
      </c>
      <c r="D194" s="45">
        <f t="shared" si="18"/>
        <v>53.670399999999994</v>
      </c>
      <c r="E194" s="45">
        <v>62.43</v>
      </c>
      <c r="F194" s="45">
        <f t="shared" si="19"/>
        <v>18.729</v>
      </c>
      <c r="G194" s="46">
        <f t="shared" si="20"/>
        <v>72.39939999999999</v>
      </c>
      <c r="H194" s="23" t="s">
        <v>7</v>
      </c>
    </row>
    <row r="195" spans="1:8" ht="25.5" customHeight="1">
      <c r="A195" s="28">
        <v>11</v>
      </c>
      <c r="B195" s="44" t="s">
        <v>177</v>
      </c>
      <c r="C195" s="45">
        <v>74.155</v>
      </c>
      <c r="D195" s="45">
        <f t="shared" si="18"/>
        <v>51.9085</v>
      </c>
      <c r="E195" s="45">
        <v>67.8</v>
      </c>
      <c r="F195" s="45">
        <f t="shared" si="19"/>
        <v>20.34</v>
      </c>
      <c r="G195" s="46">
        <f t="shared" si="20"/>
        <v>72.24849999999999</v>
      </c>
      <c r="H195" s="23" t="s">
        <v>24</v>
      </c>
    </row>
    <row r="196" spans="1:8" ht="25.5" customHeight="1">
      <c r="A196" s="28">
        <v>12</v>
      </c>
      <c r="B196" s="44" t="s">
        <v>178</v>
      </c>
      <c r="C196" s="45">
        <v>70.52</v>
      </c>
      <c r="D196" s="45">
        <f t="shared" si="18"/>
        <v>49.364</v>
      </c>
      <c r="E196" s="45">
        <v>75.5</v>
      </c>
      <c r="F196" s="45">
        <f t="shared" si="19"/>
        <v>22.65</v>
      </c>
      <c r="G196" s="46">
        <f t="shared" si="20"/>
        <v>72.014</v>
      </c>
      <c r="H196" s="23" t="s">
        <v>24</v>
      </c>
    </row>
    <row r="197" spans="1:8" ht="25.5" customHeight="1">
      <c r="A197" s="28">
        <v>13</v>
      </c>
      <c r="B197" s="44" t="s">
        <v>179</v>
      </c>
      <c r="C197" s="45">
        <v>70.913</v>
      </c>
      <c r="D197" s="45">
        <f t="shared" si="18"/>
        <v>49.63909999999999</v>
      </c>
      <c r="E197" s="45">
        <v>68.96</v>
      </c>
      <c r="F197" s="45">
        <f t="shared" si="19"/>
        <v>20.688</v>
      </c>
      <c r="G197" s="46">
        <f t="shared" si="20"/>
        <v>70.32709999999999</v>
      </c>
      <c r="H197" s="23" t="s">
        <v>24</v>
      </c>
    </row>
    <row r="198" spans="1:8" ht="25.5" customHeight="1">
      <c r="A198" s="28">
        <v>14</v>
      </c>
      <c r="B198" s="44" t="s">
        <v>180</v>
      </c>
      <c r="C198" s="45">
        <v>71.694</v>
      </c>
      <c r="D198" s="45">
        <f t="shared" si="18"/>
        <v>50.1858</v>
      </c>
      <c r="E198" s="45">
        <v>65</v>
      </c>
      <c r="F198" s="45">
        <f t="shared" si="19"/>
        <v>19.5</v>
      </c>
      <c r="G198" s="46">
        <f t="shared" si="20"/>
        <v>69.6858</v>
      </c>
      <c r="H198" s="23" t="s">
        <v>24</v>
      </c>
    </row>
    <row r="199" spans="1:8" ht="25.5" customHeight="1">
      <c r="A199" s="28">
        <v>15</v>
      </c>
      <c r="B199" s="44" t="s">
        <v>181</v>
      </c>
      <c r="C199" s="45">
        <v>71.77</v>
      </c>
      <c r="D199" s="45">
        <f t="shared" si="18"/>
        <v>50.239</v>
      </c>
      <c r="E199" s="45">
        <v>64.06</v>
      </c>
      <c r="F199" s="45">
        <f t="shared" si="19"/>
        <v>19.218</v>
      </c>
      <c r="G199" s="46">
        <f t="shared" si="20"/>
        <v>69.457</v>
      </c>
      <c r="H199" s="23" t="s">
        <v>24</v>
      </c>
    </row>
    <row r="200" spans="1:8" ht="25.5" customHeight="1">
      <c r="A200" s="28">
        <v>16</v>
      </c>
      <c r="B200" s="44" t="s">
        <v>182</v>
      </c>
      <c r="C200" s="45">
        <v>73.313</v>
      </c>
      <c r="D200" s="45">
        <f t="shared" si="18"/>
        <v>51.3191</v>
      </c>
      <c r="E200" s="45">
        <v>56.83</v>
      </c>
      <c r="F200" s="45">
        <f t="shared" si="19"/>
        <v>17.049</v>
      </c>
      <c r="G200" s="46">
        <f t="shared" si="20"/>
        <v>68.3681</v>
      </c>
      <c r="H200" s="23" t="s">
        <v>24</v>
      </c>
    </row>
    <row r="201" spans="1:8" ht="25.5" customHeight="1">
      <c r="A201" s="28">
        <v>17</v>
      </c>
      <c r="B201" s="44" t="s">
        <v>184</v>
      </c>
      <c r="C201" s="45">
        <v>70.426</v>
      </c>
      <c r="D201" s="45">
        <f aca="true" t="shared" si="21" ref="D201:D206">(C201*70%)</f>
        <v>49.2982</v>
      </c>
      <c r="E201" s="45">
        <v>60.83</v>
      </c>
      <c r="F201" s="45">
        <f aca="true" t="shared" si="22" ref="F201:F206">(E201*30%)</f>
        <v>18.249</v>
      </c>
      <c r="G201" s="46">
        <f aca="true" t="shared" si="23" ref="G201:G206">D201+F201</f>
        <v>67.5472</v>
      </c>
      <c r="H201" s="23" t="s">
        <v>24</v>
      </c>
    </row>
    <row r="202" spans="1:8" ht="25.5" customHeight="1">
      <c r="A202" s="28">
        <v>18</v>
      </c>
      <c r="B202" s="44" t="s">
        <v>164</v>
      </c>
      <c r="C202" s="45">
        <v>72.78</v>
      </c>
      <c r="D202" s="45">
        <f t="shared" si="21"/>
        <v>50.946</v>
      </c>
      <c r="E202" s="45">
        <v>87.16</v>
      </c>
      <c r="F202" s="45">
        <f t="shared" si="22"/>
        <v>26.148</v>
      </c>
      <c r="G202" s="46">
        <f t="shared" si="23"/>
        <v>77.094</v>
      </c>
      <c r="H202" s="23" t="s">
        <v>23</v>
      </c>
    </row>
    <row r="203" spans="1:8" ht="25.5" customHeight="1">
      <c r="A203" s="28">
        <v>19</v>
      </c>
      <c r="B203" s="44" t="s">
        <v>168</v>
      </c>
      <c r="C203" s="45">
        <v>76.651</v>
      </c>
      <c r="D203" s="45">
        <f t="shared" si="21"/>
        <v>53.655699999999996</v>
      </c>
      <c r="E203" s="45">
        <v>69.1</v>
      </c>
      <c r="F203" s="45">
        <f t="shared" si="22"/>
        <v>20.729999999999997</v>
      </c>
      <c r="G203" s="46">
        <f t="shared" si="23"/>
        <v>74.38569999999999</v>
      </c>
      <c r="H203" s="23" t="s">
        <v>23</v>
      </c>
    </row>
    <row r="204" spans="1:8" ht="25.5" customHeight="1">
      <c r="A204" s="28">
        <v>20</v>
      </c>
      <c r="B204" s="44" t="s">
        <v>173</v>
      </c>
      <c r="C204" s="45">
        <v>75.037</v>
      </c>
      <c r="D204" s="45">
        <f t="shared" si="21"/>
        <v>52.5259</v>
      </c>
      <c r="E204" s="45">
        <v>69.66</v>
      </c>
      <c r="F204" s="45">
        <f t="shared" si="22"/>
        <v>20.898</v>
      </c>
      <c r="G204" s="46">
        <f t="shared" si="23"/>
        <v>73.4239</v>
      </c>
      <c r="H204" s="23" t="s">
        <v>23</v>
      </c>
    </row>
    <row r="205" spans="1:8" ht="25.5" customHeight="1">
      <c r="A205" s="28">
        <v>21</v>
      </c>
      <c r="B205" s="44" t="s">
        <v>174</v>
      </c>
      <c r="C205" s="45">
        <v>70.861</v>
      </c>
      <c r="D205" s="45">
        <f t="shared" si="21"/>
        <v>49.6027</v>
      </c>
      <c r="E205" s="45">
        <v>78.3</v>
      </c>
      <c r="F205" s="45">
        <f t="shared" si="22"/>
        <v>23.49</v>
      </c>
      <c r="G205" s="46">
        <f t="shared" si="23"/>
        <v>73.0927</v>
      </c>
      <c r="H205" s="23" t="s">
        <v>23</v>
      </c>
    </row>
    <row r="206" spans="1:8" ht="25.5" customHeight="1">
      <c r="A206" s="28">
        <v>22</v>
      </c>
      <c r="B206" s="44" t="s">
        <v>175</v>
      </c>
      <c r="C206" s="45">
        <v>74.045</v>
      </c>
      <c r="D206" s="45">
        <f t="shared" si="21"/>
        <v>51.8315</v>
      </c>
      <c r="E206" s="45">
        <v>70.13</v>
      </c>
      <c r="F206" s="45">
        <f t="shared" si="22"/>
        <v>21.038999999999998</v>
      </c>
      <c r="G206" s="46">
        <f t="shared" si="23"/>
        <v>72.87049999999999</v>
      </c>
      <c r="H206" s="23" t="s">
        <v>23</v>
      </c>
    </row>
    <row r="207" spans="1:8" ht="25.5" customHeight="1">
      <c r="A207" s="28">
        <v>23</v>
      </c>
      <c r="B207" s="44" t="s">
        <v>183</v>
      </c>
      <c r="C207" s="45">
        <v>71.851</v>
      </c>
      <c r="D207" s="45">
        <f t="shared" si="18"/>
        <v>50.2957</v>
      </c>
      <c r="E207" s="45">
        <v>58.25</v>
      </c>
      <c r="F207" s="45">
        <f t="shared" si="19"/>
        <v>17.474999999999998</v>
      </c>
      <c r="G207" s="46">
        <f t="shared" si="20"/>
        <v>67.77069999999999</v>
      </c>
      <c r="H207" s="23" t="s">
        <v>23</v>
      </c>
    </row>
    <row r="208" spans="1:8" ht="25.5" customHeight="1">
      <c r="A208" s="29"/>
      <c r="B208" s="10"/>
      <c r="C208" s="11"/>
      <c r="D208" s="11"/>
      <c r="E208" s="11"/>
      <c r="F208" s="11"/>
      <c r="G208" s="5"/>
      <c r="H208" s="30"/>
    </row>
    <row r="209" spans="1:8" ht="12.75" customHeight="1">
      <c r="A209" s="47" t="s">
        <v>36</v>
      </c>
      <c r="B209" s="47"/>
      <c r="C209" s="47"/>
      <c r="D209" s="47"/>
      <c r="E209" s="47"/>
      <c r="F209" s="47"/>
      <c r="G209" s="47"/>
      <c r="H209" s="47"/>
    </row>
    <row r="210" spans="1:8" ht="12.75">
      <c r="A210" s="6"/>
      <c r="B210" s="1"/>
      <c r="C210" s="11"/>
      <c r="D210" s="11"/>
      <c r="E210" s="11"/>
      <c r="F210" s="11"/>
      <c r="G210" s="5"/>
      <c r="H210" s="7"/>
    </row>
    <row r="211" spans="1:8" ht="14.25" customHeight="1">
      <c r="A211" s="48" t="s">
        <v>37</v>
      </c>
      <c r="B211" s="48"/>
      <c r="C211" s="48"/>
      <c r="D211" s="48"/>
      <c r="E211" s="48"/>
      <c r="F211" s="48"/>
      <c r="G211" s="48"/>
      <c r="H211" s="48"/>
    </row>
    <row r="212" spans="1:8" ht="14.25">
      <c r="A212" s="48" t="s">
        <v>6</v>
      </c>
      <c r="B212" s="48"/>
      <c r="C212" s="48"/>
      <c r="D212" s="48"/>
      <c r="E212" s="48"/>
      <c r="F212" s="48"/>
      <c r="G212" s="48"/>
      <c r="H212" s="2"/>
    </row>
    <row r="213" spans="1:8" ht="14.25">
      <c r="A213" s="10"/>
      <c r="B213" s="10"/>
      <c r="C213" s="12"/>
      <c r="D213" s="12"/>
      <c r="E213" s="12"/>
      <c r="F213" s="12"/>
      <c r="G213" s="12"/>
      <c r="H213" s="2"/>
    </row>
    <row r="214" spans="1:8" ht="30" customHeight="1">
      <c r="A214" s="49"/>
      <c r="B214" s="50"/>
      <c r="C214" s="51" t="s">
        <v>1</v>
      </c>
      <c r="D214" s="52"/>
      <c r="E214" s="52"/>
      <c r="F214" s="52"/>
      <c r="G214" s="52"/>
      <c r="H214" s="53"/>
    </row>
    <row r="215" spans="1:8" ht="37.5" customHeight="1">
      <c r="A215" s="3" t="s">
        <v>2</v>
      </c>
      <c r="B215" s="3" t="s">
        <v>0</v>
      </c>
      <c r="C215" s="3" t="s">
        <v>10</v>
      </c>
      <c r="D215" s="14">
        <v>0.7</v>
      </c>
      <c r="E215" s="3" t="s">
        <v>9</v>
      </c>
      <c r="F215" s="14">
        <v>0.3</v>
      </c>
      <c r="G215" s="3" t="s">
        <v>3</v>
      </c>
      <c r="H215" s="4" t="s">
        <v>4</v>
      </c>
    </row>
    <row r="216" spans="1:8" ht="25.5" customHeight="1">
      <c r="A216" s="28">
        <v>1</v>
      </c>
      <c r="B216" s="44" t="s">
        <v>186</v>
      </c>
      <c r="C216" s="45">
        <v>70.53</v>
      </c>
      <c r="D216" s="45">
        <f>(C216*70%)</f>
        <v>49.370999999999995</v>
      </c>
      <c r="E216" s="45">
        <v>53.56</v>
      </c>
      <c r="F216" s="45">
        <f>(E216*30%)</f>
        <v>16.068</v>
      </c>
      <c r="G216" s="46">
        <f>D216+F216</f>
        <v>65.439</v>
      </c>
      <c r="H216" s="23" t="s">
        <v>7</v>
      </c>
    </row>
    <row r="217" spans="1:8" ht="25.5" customHeight="1">
      <c r="A217" s="28">
        <v>2</v>
      </c>
      <c r="B217" s="44" t="s">
        <v>185</v>
      </c>
      <c r="C217" s="45">
        <v>70</v>
      </c>
      <c r="D217" s="45">
        <f>(C217*70%)</f>
        <v>49</v>
      </c>
      <c r="E217" s="45">
        <v>60.56</v>
      </c>
      <c r="F217" s="45">
        <f>(E217*30%)</f>
        <v>18.168</v>
      </c>
      <c r="G217" s="46">
        <f>D217+F217</f>
        <v>67.168</v>
      </c>
      <c r="H217" s="23" t="s">
        <v>23</v>
      </c>
    </row>
    <row r="218" spans="1:8" ht="25.5" customHeight="1">
      <c r="A218" s="29"/>
      <c r="B218" s="10"/>
      <c r="C218" s="11"/>
      <c r="D218" s="11"/>
      <c r="E218" s="11"/>
      <c r="F218" s="11"/>
      <c r="G218" s="5"/>
      <c r="H218" s="30"/>
    </row>
    <row r="219" spans="1:8" ht="12.75" customHeight="1">
      <c r="A219" s="47" t="s">
        <v>36</v>
      </c>
      <c r="B219" s="47"/>
      <c r="C219" s="47"/>
      <c r="D219" s="47"/>
      <c r="E219" s="47"/>
      <c r="F219" s="47"/>
      <c r="G219" s="47"/>
      <c r="H219" s="47"/>
    </row>
    <row r="220" spans="1:8" ht="12.75">
      <c r="A220" s="6"/>
      <c r="B220" s="1"/>
      <c r="C220" s="11"/>
      <c r="D220" s="11"/>
      <c r="E220" s="11"/>
      <c r="F220" s="11"/>
      <c r="G220" s="5"/>
      <c r="H220" s="7"/>
    </row>
    <row r="221" spans="1:8" ht="14.25" customHeight="1">
      <c r="A221" s="48" t="s">
        <v>42</v>
      </c>
      <c r="B221" s="48"/>
      <c r="C221" s="48"/>
      <c r="D221" s="48"/>
      <c r="E221" s="48"/>
      <c r="F221" s="48"/>
      <c r="G221" s="48"/>
      <c r="H221" s="48"/>
    </row>
    <row r="222" spans="1:8" ht="14.25">
      <c r="A222" s="48" t="s">
        <v>6</v>
      </c>
      <c r="B222" s="48"/>
      <c r="C222" s="48"/>
      <c r="D222" s="48"/>
      <c r="E222" s="48"/>
      <c r="F222" s="48"/>
      <c r="G222" s="48"/>
      <c r="H222" s="2"/>
    </row>
    <row r="223" spans="1:8" ht="14.25">
      <c r="A223" s="10"/>
      <c r="B223" s="10"/>
      <c r="C223" s="12"/>
      <c r="D223" s="12"/>
      <c r="E223" s="12"/>
      <c r="F223" s="12"/>
      <c r="G223" s="12"/>
      <c r="H223" s="2"/>
    </row>
    <row r="224" spans="1:8" ht="30" customHeight="1">
      <c r="A224" s="49"/>
      <c r="B224" s="50"/>
      <c r="C224" s="51" t="s">
        <v>1</v>
      </c>
      <c r="D224" s="52"/>
      <c r="E224" s="52"/>
      <c r="F224" s="52"/>
      <c r="G224" s="52"/>
      <c r="H224" s="53"/>
    </row>
    <row r="225" spans="1:8" ht="37.5" customHeight="1">
      <c r="A225" s="3" t="s">
        <v>2</v>
      </c>
      <c r="B225" s="3" t="s">
        <v>0</v>
      </c>
      <c r="C225" s="3" t="s">
        <v>10</v>
      </c>
      <c r="D225" s="14">
        <v>0.7</v>
      </c>
      <c r="E225" s="3" t="s">
        <v>9</v>
      </c>
      <c r="F225" s="14">
        <v>0.3</v>
      </c>
      <c r="G225" s="3" t="s">
        <v>3</v>
      </c>
      <c r="H225" s="4" t="s">
        <v>4</v>
      </c>
    </row>
    <row r="226" spans="1:8" ht="25.5" customHeight="1">
      <c r="A226" s="28">
        <v>1</v>
      </c>
      <c r="B226" s="44" t="s">
        <v>187</v>
      </c>
      <c r="C226" s="45">
        <v>85.11</v>
      </c>
      <c r="D226" s="45">
        <f>(C226*70%)</f>
        <v>59.577</v>
      </c>
      <c r="E226" s="45">
        <v>89.73</v>
      </c>
      <c r="F226" s="45">
        <f>(E226*30%)</f>
        <v>26.919</v>
      </c>
      <c r="G226" s="46">
        <f>D226+F226</f>
        <v>86.496</v>
      </c>
      <c r="H226" s="23" t="s">
        <v>7</v>
      </c>
    </row>
    <row r="227" spans="1:8" ht="25.5" customHeight="1">
      <c r="A227" s="28">
        <v>2</v>
      </c>
      <c r="B227" s="44" t="s">
        <v>188</v>
      </c>
      <c r="C227" s="45">
        <v>80.807</v>
      </c>
      <c r="D227" s="45">
        <f>(C227*70%)</f>
        <v>56.564899999999994</v>
      </c>
      <c r="E227" s="45">
        <v>96.26</v>
      </c>
      <c r="F227" s="45">
        <f>(E227*30%)</f>
        <v>28.878</v>
      </c>
      <c r="G227" s="46">
        <f>D227+F227</f>
        <v>85.4429</v>
      </c>
      <c r="H227" s="23" t="s">
        <v>7</v>
      </c>
    </row>
    <row r="228" spans="1:8" ht="25.5" customHeight="1">
      <c r="A228" s="28">
        <v>3</v>
      </c>
      <c r="B228" s="44" t="s">
        <v>189</v>
      </c>
      <c r="C228" s="45">
        <v>83.72</v>
      </c>
      <c r="D228" s="45">
        <f>(C228*70%)</f>
        <v>58.60399999999999</v>
      </c>
      <c r="E228" s="45">
        <v>83.66</v>
      </c>
      <c r="F228" s="45">
        <f>(E228*30%)</f>
        <v>25.098</v>
      </c>
      <c r="G228" s="46">
        <f>D228+F228</f>
        <v>83.702</v>
      </c>
      <c r="H228" s="23" t="s">
        <v>7</v>
      </c>
    </row>
    <row r="229" spans="1:8" ht="25.5" customHeight="1">
      <c r="A229" s="28">
        <v>4</v>
      </c>
      <c r="B229" s="44" t="s">
        <v>190</v>
      </c>
      <c r="C229" s="45">
        <v>82.41</v>
      </c>
      <c r="D229" s="45">
        <f>(C229*70%)</f>
        <v>57.68699999999999</v>
      </c>
      <c r="E229" s="45">
        <v>82.96</v>
      </c>
      <c r="F229" s="45">
        <f>(E229*30%)</f>
        <v>24.887999999999998</v>
      </c>
      <c r="G229" s="46">
        <f>D229+F229</f>
        <v>82.57499999999999</v>
      </c>
      <c r="H229" s="23" t="s">
        <v>7</v>
      </c>
    </row>
    <row r="230" spans="1:8" ht="25.5" customHeight="1">
      <c r="A230" s="28">
        <v>5</v>
      </c>
      <c r="B230" s="44" t="s">
        <v>191</v>
      </c>
      <c r="C230" s="45">
        <v>88.015</v>
      </c>
      <c r="D230" s="45">
        <f>(C230*70%)</f>
        <v>61.610499999999995</v>
      </c>
      <c r="E230" s="45">
        <v>64.3</v>
      </c>
      <c r="F230" s="45">
        <f>(E230*30%)</f>
        <v>19.29</v>
      </c>
      <c r="G230" s="46">
        <f>D230+F230</f>
        <v>80.9005</v>
      </c>
      <c r="H230" s="23" t="s">
        <v>7</v>
      </c>
    </row>
    <row r="231" spans="1:8" ht="25.5" customHeight="1">
      <c r="A231" s="28">
        <v>6</v>
      </c>
      <c r="B231" s="44" t="s">
        <v>194</v>
      </c>
      <c r="C231" s="45">
        <v>83.24</v>
      </c>
      <c r="D231" s="45">
        <v>58.267999999999994</v>
      </c>
      <c r="E231" s="45">
        <v>69.8</v>
      </c>
      <c r="F231" s="45">
        <v>20.939999999999998</v>
      </c>
      <c r="G231" s="46">
        <v>79.208</v>
      </c>
      <c r="H231" s="23" t="s">
        <v>7</v>
      </c>
    </row>
    <row r="232" spans="1:8" ht="25.5" customHeight="1">
      <c r="A232" s="28">
        <v>7</v>
      </c>
      <c r="B232" s="44" t="s">
        <v>195</v>
      </c>
      <c r="C232" s="45">
        <v>82.455</v>
      </c>
      <c r="D232" s="45">
        <f aca="true" t="shared" si="24" ref="D232:D253">(C232*70%)</f>
        <v>57.71849999999999</v>
      </c>
      <c r="E232" s="45">
        <v>69.66</v>
      </c>
      <c r="F232" s="45">
        <f aca="true" t="shared" si="25" ref="F232:F253">(E232*30%)</f>
        <v>20.898</v>
      </c>
      <c r="G232" s="46">
        <f aca="true" t="shared" si="26" ref="G232:G253">D232+F232</f>
        <v>78.61649999999999</v>
      </c>
      <c r="H232" s="23" t="s">
        <v>7</v>
      </c>
    </row>
    <row r="233" spans="1:8" ht="25.5" customHeight="1">
      <c r="A233" s="28">
        <v>8</v>
      </c>
      <c r="B233" s="44" t="s">
        <v>123</v>
      </c>
      <c r="C233" s="45">
        <v>78.34</v>
      </c>
      <c r="D233" s="45">
        <f t="shared" si="24"/>
        <v>54.838</v>
      </c>
      <c r="E233" s="45">
        <v>78.06</v>
      </c>
      <c r="F233" s="45">
        <f t="shared" si="25"/>
        <v>23.418</v>
      </c>
      <c r="G233" s="46">
        <f t="shared" si="26"/>
        <v>78.256</v>
      </c>
      <c r="H233" s="23" t="s">
        <v>7</v>
      </c>
    </row>
    <row r="234" spans="1:8" ht="25.5" customHeight="1">
      <c r="A234" s="28">
        <v>9</v>
      </c>
      <c r="B234" s="44" t="s">
        <v>196</v>
      </c>
      <c r="C234" s="45">
        <v>77.153</v>
      </c>
      <c r="D234" s="45">
        <f t="shared" si="24"/>
        <v>54.0071</v>
      </c>
      <c r="E234" s="45">
        <v>79.46</v>
      </c>
      <c r="F234" s="45">
        <f t="shared" si="25"/>
        <v>23.837999999999997</v>
      </c>
      <c r="G234" s="46">
        <f t="shared" si="26"/>
        <v>77.8451</v>
      </c>
      <c r="H234" s="23" t="s">
        <v>7</v>
      </c>
    </row>
    <row r="235" spans="1:8" ht="25.5" customHeight="1">
      <c r="A235" s="28">
        <v>10</v>
      </c>
      <c r="B235" s="44" t="s">
        <v>198</v>
      </c>
      <c r="C235" s="45">
        <v>80.568</v>
      </c>
      <c r="D235" s="45">
        <f t="shared" si="24"/>
        <v>56.3976</v>
      </c>
      <c r="E235" s="45">
        <v>70.13</v>
      </c>
      <c r="F235" s="45">
        <f t="shared" si="25"/>
        <v>21.038999999999998</v>
      </c>
      <c r="G235" s="46">
        <f t="shared" si="26"/>
        <v>77.4366</v>
      </c>
      <c r="H235" s="23" t="s">
        <v>7</v>
      </c>
    </row>
    <row r="236" spans="1:8" ht="25.5" customHeight="1">
      <c r="A236" s="28">
        <v>11</v>
      </c>
      <c r="B236" s="44" t="s">
        <v>131</v>
      </c>
      <c r="C236" s="45">
        <v>77.871</v>
      </c>
      <c r="D236" s="45">
        <f t="shared" si="24"/>
        <v>54.509699999999995</v>
      </c>
      <c r="E236" s="45">
        <v>72</v>
      </c>
      <c r="F236" s="45">
        <f t="shared" si="25"/>
        <v>21.599999999999998</v>
      </c>
      <c r="G236" s="46">
        <f t="shared" si="26"/>
        <v>76.10969999999999</v>
      </c>
      <c r="H236" s="23" t="s">
        <v>24</v>
      </c>
    </row>
    <row r="237" spans="1:8" ht="25.5" customHeight="1">
      <c r="A237" s="28">
        <v>12</v>
      </c>
      <c r="B237" s="44" t="s">
        <v>202</v>
      </c>
      <c r="C237" s="45">
        <v>76.598</v>
      </c>
      <c r="D237" s="45">
        <f t="shared" si="24"/>
        <v>53.618599999999994</v>
      </c>
      <c r="E237" s="45">
        <v>71.63</v>
      </c>
      <c r="F237" s="45">
        <f t="shared" si="25"/>
        <v>21.488999999999997</v>
      </c>
      <c r="G237" s="46">
        <f t="shared" si="26"/>
        <v>75.10759999999999</v>
      </c>
      <c r="H237" s="23" t="s">
        <v>24</v>
      </c>
    </row>
    <row r="238" spans="1:8" ht="25.5" customHeight="1">
      <c r="A238" s="28">
        <v>13</v>
      </c>
      <c r="B238" s="44" t="s">
        <v>203</v>
      </c>
      <c r="C238" s="45">
        <v>70.275</v>
      </c>
      <c r="D238" s="45">
        <f t="shared" si="24"/>
        <v>49.1925</v>
      </c>
      <c r="E238" s="45">
        <v>85.06</v>
      </c>
      <c r="F238" s="45">
        <f t="shared" si="25"/>
        <v>25.518</v>
      </c>
      <c r="G238" s="46">
        <f t="shared" si="26"/>
        <v>74.7105</v>
      </c>
      <c r="H238" s="23" t="s">
        <v>24</v>
      </c>
    </row>
    <row r="239" spans="1:8" ht="25.5" customHeight="1">
      <c r="A239" s="28">
        <v>14</v>
      </c>
      <c r="B239" s="44" t="s">
        <v>134</v>
      </c>
      <c r="C239" s="45">
        <v>74.324</v>
      </c>
      <c r="D239" s="45">
        <f t="shared" si="24"/>
        <v>52.026799999999994</v>
      </c>
      <c r="E239" s="45">
        <v>72.23</v>
      </c>
      <c r="F239" s="45">
        <f t="shared" si="25"/>
        <v>21.669</v>
      </c>
      <c r="G239" s="46">
        <f t="shared" si="26"/>
        <v>73.69579999999999</v>
      </c>
      <c r="H239" s="23" t="s">
        <v>24</v>
      </c>
    </row>
    <row r="240" spans="1:8" ht="25.5" customHeight="1">
      <c r="A240" s="28">
        <v>15</v>
      </c>
      <c r="B240" s="44" t="s">
        <v>205</v>
      </c>
      <c r="C240" s="45">
        <v>76.247</v>
      </c>
      <c r="D240" s="45">
        <f t="shared" si="24"/>
        <v>53.372899999999994</v>
      </c>
      <c r="E240" s="45">
        <v>64.53</v>
      </c>
      <c r="F240" s="45">
        <f t="shared" si="25"/>
        <v>19.358999999999998</v>
      </c>
      <c r="G240" s="46">
        <f t="shared" si="26"/>
        <v>72.7319</v>
      </c>
      <c r="H240" s="23" t="s">
        <v>24</v>
      </c>
    </row>
    <row r="241" spans="1:8" ht="25.5" customHeight="1">
      <c r="A241" s="28">
        <v>16</v>
      </c>
      <c r="B241" s="44" t="s">
        <v>206</v>
      </c>
      <c r="C241" s="45">
        <v>76.884</v>
      </c>
      <c r="D241" s="45">
        <f t="shared" si="24"/>
        <v>53.818799999999996</v>
      </c>
      <c r="E241" s="45">
        <v>63</v>
      </c>
      <c r="F241" s="45">
        <f t="shared" si="25"/>
        <v>18.9</v>
      </c>
      <c r="G241" s="46">
        <f t="shared" si="26"/>
        <v>72.71879999999999</v>
      </c>
      <c r="H241" s="23" t="s">
        <v>24</v>
      </c>
    </row>
    <row r="242" spans="1:8" ht="25.5" customHeight="1">
      <c r="A242" s="28">
        <v>17</v>
      </c>
      <c r="B242" s="44" t="s">
        <v>207</v>
      </c>
      <c r="C242" s="45">
        <v>77.448</v>
      </c>
      <c r="D242" s="45">
        <f t="shared" si="24"/>
        <v>54.21359999999999</v>
      </c>
      <c r="E242" s="45">
        <v>61.5</v>
      </c>
      <c r="F242" s="45">
        <f t="shared" si="25"/>
        <v>18.45</v>
      </c>
      <c r="G242" s="46">
        <f t="shared" si="26"/>
        <v>72.66359999999999</v>
      </c>
      <c r="H242" s="23" t="s">
        <v>24</v>
      </c>
    </row>
    <row r="243" spans="1:8" ht="25.5" customHeight="1">
      <c r="A243" s="28">
        <v>18</v>
      </c>
      <c r="B243" s="44" t="s">
        <v>141</v>
      </c>
      <c r="C243" s="45">
        <v>74.155</v>
      </c>
      <c r="D243" s="45">
        <f t="shared" si="24"/>
        <v>51.9085</v>
      </c>
      <c r="E243" s="45">
        <v>62.2</v>
      </c>
      <c r="F243" s="45">
        <f t="shared" si="25"/>
        <v>18.66</v>
      </c>
      <c r="G243" s="46">
        <f t="shared" si="26"/>
        <v>70.5685</v>
      </c>
      <c r="H243" s="23" t="s">
        <v>24</v>
      </c>
    </row>
    <row r="244" spans="1:8" ht="25.5" customHeight="1">
      <c r="A244" s="28">
        <v>19</v>
      </c>
      <c r="B244" s="44" t="s">
        <v>192</v>
      </c>
      <c r="C244" s="45">
        <v>77.08</v>
      </c>
      <c r="D244" s="45">
        <f aca="true" t="shared" si="27" ref="D244:D251">(C244*70%)</f>
        <v>53.955999999999996</v>
      </c>
      <c r="E244" s="45">
        <v>87.86</v>
      </c>
      <c r="F244" s="45">
        <f aca="true" t="shared" si="28" ref="F244:F251">(E244*30%)</f>
        <v>26.358</v>
      </c>
      <c r="G244" s="46">
        <f aca="true" t="shared" si="29" ref="G244:G251">D244+F244</f>
        <v>80.314</v>
      </c>
      <c r="H244" s="23" t="s">
        <v>23</v>
      </c>
    </row>
    <row r="245" spans="1:8" ht="25.5" customHeight="1">
      <c r="A245" s="28">
        <v>20</v>
      </c>
      <c r="B245" s="44" t="s">
        <v>193</v>
      </c>
      <c r="C245" s="45">
        <v>75.299</v>
      </c>
      <c r="D245" s="45">
        <f t="shared" si="27"/>
        <v>52.7093</v>
      </c>
      <c r="E245" s="45">
        <v>88.33</v>
      </c>
      <c r="F245" s="45">
        <f t="shared" si="28"/>
        <v>26.499</v>
      </c>
      <c r="G245" s="46">
        <f t="shared" si="29"/>
        <v>79.2083</v>
      </c>
      <c r="H245" s="23" t="s">
        <v>23</v>
      </c>
    </row>
    <row r="246" spans="1:8" ht="25.5" customHeight="1">
      <c r="A246" s="28">
        <v>21</v>
      </c>
      <c r="B246" s="44" t="s">
        <v>197</v>
      </c>
      <c r="C246" s="45">
        <v>84.047</v>
      </c>
      <c r="D246" s="45">
        <f t="shared" si="27"/>
        <v>58.832899999999995</v>
      </c>
      <c r="E246" s="45">
        <v>63</v>
      </c>
      <c r="F246" s="45">
        <f t="shared" si="28"/>
        <v>18.9</v>
      </c>
      <c r="G246" s="46">
        <f t="shared" si="29"/>
        <v>77.7329</v>
      </c>
      <c r="H246" s="23" t="s">
        <v>23</v>
      </c>
    </row>
    <row r="247" spans="1:8" ht="25.5" customHeight="1">
      <c r="A247" s="28">
        <v>22</v>
      </c>
      <c r="B247" s="44" t="s">
        <v>199</v>
      </c>
      <c r="C247" s="45">
        <v>83.859</v>
      </c>
      <c r="D247" s="45">
        <f t="shared" si="27"/>
        <v>58.70129999999999</v>
      </c>
      <c r="E247" s="45">
        <v>61.95</v>
      </c>
      <c r="F247" s="45">
        <f t="shared" si="28"/>
        <v>18.585</v>
      </c>
      <c r="G247" s="46">
        <f t="shared" si="29"/>
        <v>77.28629999999998</v>
      </c>
      <c r="H247" s="23" t="s">
        <v>23</v>
      </c>
    </row>
    <row r="248" spans="1:8" ht="25.5" customHeight="1">
      <c r="A248" s="28">
        <v>23</v>
      </c>
      <c r="B248" s="44" t="s">
        <v>200</v>
      </c>
      <c r="C248" s="45">
        <v>75.07</v>
      </c>
      <c r="D248" s="45">
        <f t="shared" si="27"/>
        <v>52.54899999999999</v>
      </c>
      <c r="E248" s="45">
        <v>80.16</v>
      </c>
      <c r="F248" s="45">
        <f t="shared" si="28"/>
        <v>24.048</v>
      </c>
      <c r="G248" s="46">
        <f t="shared" si="29"/>
        <v>76.597</v>
      </c>
      <c r="H248" s="23" t="s">
        <v>23</v>
      </c>
    </row>
    <row r="249" spans="1:8" ht="25.5" customHeight="1">
      <c r="A249" s="28">
        <v>24</v>
      </c>
      <c r="B249" s="44" t="s">
        <v>201</v>
      </c>
      <c r="C249" s="45">
        <v>76.766</v>
      </c>
      <c r="D249" s="45">
        <f t="shared" si="27"/>
        <v>53.736200000000004</v>
      </c>
      <c r="E249" s="45">
        <v>74.8</v>
      </c>
      <c r="F249" s="45">
        <f t="shared" si="28"/>
        <v>22.439999999999998</v>
      </c>
      <c r="G249" s="46">
        <f t="shared" si="29"/>
        <v>76.1762</v>
      </c>
      <c r="H249" s="23" t="s">
        <v>23</v>
      </c>
    </row>
    <row r="250" spans="1:8" ht="25.5" customHeight="1">
      <c r="A250" s="28">
        <v>25</v>
      </c>
      <c r="B250" s="44" t="s">
        <v>204</v>
      </c>
      <c r="C250" s="45">
        <v>78.252</v>
      </c>
      <c r="D250" s="45">
        <f t="shared" si="27"/>
        <v>54.776399999999995</v>
      </c>
      <c r="E250" s="45">
        <v>61.73</v>
      </c>
      <c r="F250" s="45">
        <f t="shared" si="28"/>
        <v>18.519</v>
      </c>
      <c r="G250" s="46">
        <f t="shared" si="29"/>
        <v>73.2954</v>
      </c>
      <c r="H250" s="23" t="s">
        <v>23</v>
      </c>
    </row>
    <row r="251" spans="1:8" ht="25.5" customHeight="1">
      <c r="A251" s="28">
        <v>26</v>
      </c>
      <c r="B251" s="44" t="s">
        <v>208</v>
      </c>
      <c r="C251" s="45">
        <v>71.385</v>
      </c>
      <c r="D251" s="45">
        <f t="shared" si="27"/>
        <v>49.969500000000004</v>
      </c>
      <c r="E251" s="45">
        <v>71.3</v>
      </c>
      <c r="F251" s="45">
        <f t="shared" si="28"/>
        <v>21.389999999999997</v>
      </c>
      <c r="G251" s="46">
        <f t="shared" si="29"/>
        <v>71.3595</v>
      </c>
      <c r="H251" s="23" t="s">
        <v>23</v>
      </c>
    </row>
    <row r="252" spans="1:8" ht="25.5" customHeight="1">
      <c r="A252" s="28">
        <v>27</v>
      </c>
      <c r="B252" s="44" t="s">
        <v>142</v>
      </c>
      <c r="C252" s="45">
        <v>73.576</v>
      </c>
      <c r="D252" s="45">
        <f t="shared" si="24"/>
        <v>51.50319999999999</v>
      </c>
      <c r="E252" s="45">
        <v>60.33</v>
      </c>
      <c r="F252" s="45">
        <f t="shared" si="25"/>
        <v>18.099</v>
      </c>
      <c r="G252" s="46">
        <f t="shared" si="26"/>
        <v>69.6022</v>
      </c>
      <c r="H252" s="23" t="s">
        <v>23</v>
      </c>
    </row>
    <row r="253" spans="1:8" ht="25.5" customHeight="1">
      <c r="A253" s="28">
        <v>28</v>
      </c>
      <c r="B253" s="44" t="s">
        <v>209</v>
      </c>
      <c r="C253" s="45">
        <v>70.505</v>
      </c>
      <c r="D253" s="45">
        <f t="shared" si="24"/>
        <v>49.3535</v>
      </c>
      <c r="E253" s="45">
        <v>65.93</v>
      </c>
      <c r="F253" s="45">
        <f t="shared" si="25"/>
        <v>19.779</v>
      </c>
      <c r="G253" s="46">
        <f t="shared" si="26"/>
        <v>69.1325</v>
      </c>
      <c r="H253" s="23" t="s">
        <v>23</v>
      </c>
    </row>
    <row r="254" spans="1:8" ht="25.5" customHeight="1">
      <c r="A254" s="29"/>
      <c r="B254" s="10"/>
      <c r="C254" s="11"/>
      <c r="D254" s="11"/>
      <c r="E254" s="11"/>
      <c r="F254" s="11"/>
      <c r="G254" s="5"/>
      <c r="H254" s="30"/>
    </row>
    <row r="255" spans="1:8" ht="15.75" customHeight="1">
      <c r="A255" s="54" t="s">
        <v>20</v>
      </c>
      <c r="B255" s="54"/>
      <c r="C255" s="54"/>
      <c r="D255" s="54"/>
      <c r="E255" s="54"/>
      <c r="F255" s="54"/>
      <c r="G255" s="54"/>
      <c r="H255" s="54"/>
    </row>
    <row r="256" spans="1:8" ht="15.75" customHeight="1">
      <c r="A256" s="26"/>
      <c r="B256" s="26"/>
      <c r="C256" s="26"/>
      <c r="D256" s="26"/>
      <c r="E256" s="26"/>
      <c r="F256" s="26"/>
      <c r="G256" s="26"/>
      <c r="H256" s="26"/>
    </row>
    <row r="257" spans="1:8" ht="14.25">
      <c r="A257" s="48" t="s">
        <v>21</v>
      </c>
      <c r="B257" s="48"/>
      <c r="C257" s="48"/>
      <c r="D257" s="48"/>
      <c r="E257" s="48"/>
      <c r="F257" s="48"/>
      <c r="G257" s="8"/>
      <c r="H257" s="2"/>
    </row>
    <row r="258" spans="1:8" ht="14.25">
      <c r="A258" s="48" t="s">
        <v>6</v>
      </c>
      <c r="B258" s="48"/>
      <c r="C258" s="48"/>
      <c r="D258" s="48"/>
      <c r="E258" s="48"/>
      <c r="F258" s="48"/>
      <c r="G258" s="48"/>
      <c r="H258" s="2"/>
    </row>
    <row r="259" spans="1:8" ht="20.25">
      <c r="A259" s="55"/>
      <c r="B259" s="55"/>
      <c r="C259" s="55"/>
      <c r="D259" s="55"/>
      <c r="E259" s="55"/>
      <c r="F259" s="55"/>
      <c r="G259" s="55"/>
      <c r="H259" s="55"/>
    </row>
    <row r="260" spans="1:8" ht="12.75">
      <c r="A260" s="64"/>
      <c r="B260" s="64"/>
      <c r="C260" s="56" t="s">
        <v>1</v>
      </c>
      <c r="D260" s="56"/>
      <c r="E260" s="56"/>
      <c r="F260" s="56"/>
      <c r="G260" s="56"/>
      <c r="H260" s="56"/>
    </row>
    <row r="261" spans="1:8" ht="25.5">
      <c r="A261" s="3" t="s">
        <v>2</v>
      </c>
      <c r="B261" s="3" t="s">
        <v>0</v>
      </c>
      <c r="C261" s="3" t="s">
        <v>10</v>
      </c>
      <c r="D261" s="14">
        <v>0.6</v>
      </c>
      <c r="E261" s="21" t="s">
        <v>11</v>
      </c>
      <c r="F261" s="14">
        <v>0.4</v>
      </c>
      <c r="G261" s="3" t="s">
        <v>3</v>
      </c>
      <c r="H261" s="3" t="s">
        <v>4</v>
      </c>
    </row>
    <row r="262" spans="1:8" ht="25.5" customHeight="1">
      <c r="A262" s="27">
        <v>1</v>
      </c>
      <c r="B262" s="33" t="s">
        <v>211</v>
      </c>
      <c r="C262" s="34">
        <v>79.506</v>
      </c>
      <c r="D262" s="34">
        <f aca="true" t="shared" si="30" ref="D262:D278">(C262*60%)</f>
        <v>47.7036</v>
      </c>
      <c r="E262" s="34">
        <v>75</v>
      </c>
      <c r="F262" s="34">
        <f aca="true" t="shared" si="31" ref="F262:F278">(E262*40%)</f>
        <v>30</v>
      </c>
      <c r="G262" s="35">
        <f aca="true" t="shared" si="32" ref="G262:G278">SUM(D262+F262)</f>
        <v>77.7036</v>
      </c>
      <c r="H262" s="23" t="s">
        <v>7</v>
      </c>
    </row>
    <row r="263" spans="1:8" ht="25.5" customHeight="1">
      <c r="A263" s="27">
        <v>2</v>
      </c>
      <c r="B263" s="33" t="s">
        <v>212</v>
      </c>
      <c r="C263" s="34">
        <v>86.588</v>
      </c>
      <c r="D263" s="34">
        <f t="shared" si="30"/>
        <v>51.952799999999996</v>
      </c>
      <c r="E263" s="34">
        <v>61.25</v>
      </c>
      <c r="F263" s="34">
        <f t="shared" si="31"/>
        <v>24.5</v>
      </c>
      <c r="G263" s="35">
        <f t="shared" si="32"/>
        <v>76.4528</v>
      </c>
      <c r="H263" s="23" t="s">
        <v>7</v>
      </c>
    </row>
    <row r="264" spans="1:8" ht="25.5" customHeight="1">
      <c r="A264" s="27">
        <v>3</v>
      </c>
      <c r="B264" s="33" t="s">
        <v>213</v>
      </c>
      <c r="C264" s="34">
        <v>82.241</v>
      </c>
      <c r="D264" s="34">
        <f t="shared" si="30"/>
        <v>49.3446</v>
      </c>
      <c r="E264" s="34">
        <v>58.75</v>
      </c>
      <c r="F264" s="34">
        <f t="shared" si="31"/>
        <v>23.5</v>
      </c>
      <c r="G264" s="35">
        <f t="shared" si="32"/>
        <v>72.8446</v>
      </c>
      <c r="H264" s="23" t="s">
        <v>7</v>
      </c>
    </row>
    <row r="265" spans="1:8" ht="25.5" customHeight="1">
      <c r="A265" s="27">
        <v>4</v>
      </c>
      <c r="B265" s="33" t="s">
        <v>214</v>
      </c>
      <c r="C265" s="34">
        <v>79.819</v>
      </c>
      <c r="D265" s="34">
        <f t="shared" si="30"/>
        <v>47.8914</v>
      </c>
      <c r="E265" s="34">
        <v>61.25</v>
      </c>
      <c r="F265" s="34">
        <f t="shared" si="31"/>
        <v>24.5</v>
      </c>
      <c r="G265" s="35">
        <f t="shared" si="32"/>
        <v>72.3914</v>
      </c>
      <c r="H265" s="23" t="s">
        <v>7</v>
      </c>
    </row>
    <row r="266" spans="1:8" ht="25.5" customHeight="1">
      <c r="A266" s="27">
        <v>5</v>
      </c>
      <c r="B266" s="33" t="s">
        <v>215</v>
      </c>
      <c r="C266" s="34">
        <v>79.468</v>
      </c>
      <c r="D266" s="34">
        <f t="shared" si="30"/>
        <v>47.6808</v>
      </c>
      <c r="E266" s="34">
        <v>61.25</v>
      </c>
      <c r="F266" s="34">
        <f t="shared" si="31"/>
        <v>24.5</v>
      </c>
      <c r="G266" s="35">
        <f t="shared" si="32"/>
        <v>72.1808</v>
      </c>
      <c r="H266" s="23" t="s">
        <v>7</v>
      </c>
    </row>
    <row r="267" spans="1:8" ht="25.5" customHeight="1">
      <c r="A267" s="27">
        <v>6</v>
      </c>
      <c r="B267" s="33" t="s">
        <v>216</v>
      </c>
      <c r="C267" s="34">
        <v>78.48</v>
      </c>
      <c r="D267" s="34">
        <f t="shared" si="30"/>
        <v>47.088</v>
      </c>
      <c r="E267" s="34">
        <v>62.5</v>
      </c>
      <c r="F267" s="34">
        <f t="shared" si="31"/>
        <v>25</v>
      </c>
      <c r="G267" s="35">
        <f t="shared" si="32"/>
        <v>72.088</v>
      </c>
      <c r="H267" s="23" t="s">
        <v>7</v>
      </c>
    </row>
    <row r="268" spans="1:8" ht="25.5" customHeight="1">
      <c r="A268" s="27">
        <v>7</v>
      </c>
      <c r="B268" s="33" t="s">
        <v>217</v>
      </c>
      <c r="C268" s="34">
        <v>83.736</v>
      </c>
      <c r="D268" s="34">
        <f t="shared" si="30"/>
        <v>50.2416</v>
      </c>
      <c r="E268" s="34">
        <v>53.75</v>
      </c>
      <c r="F268" s="34">
        <f t="shared" si="31"/>
        <v>21.5</v>
      </c>
      <c r="G268" s="35">
        <f t="shared" si="32"/>
        <v>71.7416</v>
      </c>
      <c r="H268" s="23" t="s">
        <v>7</v>
      </c>
    </row>
    <row r="269" spans="1:8" ht="25.5" customHeight="1">
      <c r="A269" s="27">
        <v>8</v>
      </c>
      <c r="B269" s="33" t="s">
        <v>218</v>
      </c>
      <c r="C269" s="34">
        <v>74.86</v>
      </c>
      <c r="D269" s="34">
        <f t="shared" si="30"/>
        <v>44.916</v>
      </c>
      <c r="E269" s="34">
        <v>66.25</v>
      </c>
      <c r="F269" s="34">
        <f t="shared" si="31"/>
        <v>26.5</v>
      </c>
      <c r="G269" s="35">
        <f t="shared" si="32"/>
        <v>71.416</v>
      </c>
      <c r="H269" s="23" t="s">
        <v>7</v>
      </c>
    </row>
    <row r="270" spans="1:8" ht="25.5" customHeight="1">
      <c r="A270" s="27">
        <v>9</v>
      </c>
      <c r="B270" s="33" t="s">
        <v>219</v>
      </c>
      <c r="C270" s="34">
        <v>81.43</v>
      </c>
      <c r="D270" s="34">
        <f t="shared" si="30"/>
        <v>48.858000000000004</v>
      </c>
      <c r="E270" s="34">
        <v>55</v>
      </c>
      <c r="F270" s="34">
        <f t="shared" si="31"/>
        <v>22</v>
      </c>
      <c r="G270" s="35">
        <f t="shared" si="32"/>
        <v>70.858</v>
      </c>
      <c r="H270" s="23" t="s">
        <v>7</v>
      </c>
    </row>
    <row r="271" spans="1:8" ht="25.5" customHeight="1">
      <c r="A271" s="27">
        <v>10</v>
      </c>
      <c r="B271" s="33" t="s">
        <v>220</v>
      </c>
      <c r="C271" s="34">
        <v>84.143</v>
      </c>
      <c r="D271" s="34">
        <f t="shared" si="30"/>
        <v>50.4858</v>
      </c>
      <c r="E271" s="34">
        <v>50</v>
      </c>
      <c r="F271" s="34">
        <f t="shared" si="31"/>
        <v>20</v>
      </c>
      <c r="G271" s="35">
        <f t="shared" si="32"/>
        <v>70.4858</v>
      </c>
      <c r="H271" s="23" t="s">
        <v>7</v>
      </c>
    </row>
    <row r="272" spans="1:8" ht="25.5" customHeight="1">
      <c r="A272" s="27">
        <v>11</v>
      </c>
      <c r="B272" s="33" t="s">
        <v>222</v>
      </c>
      <c r="C272" s="34">
        <v>80.489</v>
      </c>
      <c r="D272" s="34">
        <f t="shared" si="30"/>
        <v>48.2934</v>
      </c>
      <c r="E272" s="34">
        <v>51.25</v>
      </c>
      <c r="F272" s="34">
        <f t="shared" si="31"/>
        <v>20.5</v>
      </c>
      <c r="G272" s="35">
        <f t="shared" si="32"/>
        <v>68.79339999999999</v>
      </c>
      <c r="H272" s="23" t="s">
        <v>24</v>
      </c>
    </row>
    <row r="273" spans="1:8" ht="25.5" customHeight="1">
      <c r="A273" s="27">
        <v>12</v>
      </c>
      <c r="B273" s="33" t="s">
        <v>223</v>
      </c>
      <c r="C273" s="34">
        <v>79.38</v>
      </c>
      <c r="D273" s="34">
        <f t="shared" si="30"/>
        <v>47.62799999999999</v>
      </c>
      <c r="E273" s="34">
        <v>52.5</v>
      </c>
      <c r="F273" s="34">
        <f t="shared" si="31"/>
        <v>21</v>
      </c>
      <c r="G273" s="35">
        <f t="shared" si="32"/>
        <v>68.62799999999999</v>
      </c>
      <c r="H273" s="23" t="s">
        <v>24</v>
      </c>
    </row>
    <row r="274" spans="1:8" ht="25.5" customHeight="1">
      <c r="A274" s="27">
        <v>13</v>
      </c>
      <c r="B274" s="33" t="s">
        <v>224</v>
      </c>
      <c r="C274" s="34">
        <v>70.74</v>
      </c>
      <c r="D274" s="34">
        <f t="shared" si="30"/>
        <v>42.443999999999996</v>
      </c>
      <c r="E274" s="34">
        <v>60</v>
      </c>
      <c r="F274" s="34">
        <f t="shared" si="31"/>
        <v>24</v>
      </c>
      <c r="G274" s="35">
        <f t="shared" si="32"/>
        <v>66.44399999999999</v>
      </c>
      <c r="H274" s="23" t="s">
        <v>24</v>
      </c>
    </row>
    <row r="275" spans="1:8" ht="25.5" customHeight="1">
      <c r="A275" s="27">
        <v>14</v>
      </c>
      <c r="B275" s="33" t="s">
        <v>225</v>
      </c>
      <c r="C275" s="34">
        <v>76.372</v>
      </c>
      <c r="D275" s="34">
        <f t="shared" si="30"/>
        <v>45.8232</v>
      </c>
      <c r="E275" s="34">
        <v>51.25</v>
      </c>
      <c r="F275" s="34">
        <f t="shared" si="31"/>
        <v>20.5</v>
      </c>
      <c r="G275" s="35">
        <f t="shared" si="32"/>
        <v>66.3232</v>
      </c>
      <c r="H275" s="23" t="s">
        <v>24</v>
      </c>
    </row>
    <row r="276" spans="1:8" ht="25.5" customHeight="1">
      <c r="A276" s="27">
        <v>15</v>
      </c>
      <c r="B276" s="33" t="s">
        <v>226</v>
      </c>
      <c r="C276" s="34">
        <v>72.159</v>
      </c>
      <c r="D276" s="34">
        <f t="shared" si="30"/>
        <v>43.2954</v>
      </c>
      <c r="E276" s="34">
        <v>52.5</v>
      </c>
      <c r="F276" s="34">
        <f t="shared" si="31"/>
        <v>21</v>
      </c>
      <c r="G276" s="35">
        <f t="shared" si="32"/>
        <v>64.2954</v>
      </c>
      <c r="H276" s="23" t="s">
        <v>24</v>
      </c>
    </row>
    <row r="277" spans="1:8" ht="25.5" customHeight="1">
      <c r="A277" s="27">
        <v>16</v>
      </c>
      <c r="B277" s="33" t="s">
        <v>227</v>
      </c>
      <c r="C277" s="34">
        <v>73.45</v>
      </c>
      <c r="D277" s="34">
        <f t="shared" si="30"/>
        <v>44.07</v>
      </c>
      <c r="E277" s="34">
        <v>50</v>
      </c>
      <c r="F277" s="34">
        <f t="shared" si="31"/>
        <v>20</v>
      </c>
      <c r="G277" s="35">
        <f t="shared" si="32"/>
        <v>64.07</v>
      </c>
      <c r="H277" s="23" t="s">
        <v>24</v>
      </c>
    </row>
    <row r="278" spans="1:8" ht="25.5" customHeight="1">
      <c r="A278" s="27">
        <v>17</v>
      </c>
      <c r="B278" s="33" t="s">
        <v>228</v>
      </c>
      <c r="C278" s="34">
        <v>70</v>
      </c>
      <c r="D278" s="34">
        <f t="shared" si="30"/>
        <v>42</v>
      </c>
      <c r="E278" s="34">
        <v>50</v>
      </c>
      <c r="F278" s="34">
        <f t="shared" si="31"/>
        <v>20</v>
      </c>
      <c r="G278" s="35">
        <f t="shared" si="32"/>
        <v>62</v>
      </c>
      <c r="H278" s="23" t="s">
        <v>24</v>
      </c>
    </row>
    <row r="279" spans="1:8" ht="25.5" customHeight="1">
      <c r="A279" s="27">
        <v>18</v>
      </c>
      <c r="B279" s="33" t="s">
        <v>210</v>
      </c>
      <c r="C279" s="34">
        <v>87.74</v>
      </c>
      <c r="D279" s="34">
        <f>(C279*60%)</f>
        <v>52.644</v>
      </c>
      <c r="E279" s="34">
        <v>70</v>
      </c>
      <c r="F279" s="34">
        <f>(E279*40%)</f>
        <v>28</v>
      </c>
      <c r="G279" s="35">
        <f>SUM(D279+F279)</f>
        <v>80.644</v>
      </c>
      <c r="H279" s="23" t="s">
        <v>23</v>
      </c>
    </row>
    <row r="280" spans="1:8" ht="25.5" customHeight="1">
      <c r="A280" s="27">
        <v>19</v>
      </c>
      <c r="B280" s="33" t="s">
        <v>221</v>
      </c>
      <c r="C280" s="34">
        <v>81.266</v>
      </c>
      <c r="D280" s="34">
        <f>(C280*60%)</f>
        <v>48.7596</v>
      </c>
      <c r="E280" s="34">
        <v>51.25</v>
      </c>
      <c r="F280" s="34">
        <f>(E280*40%)</f>
        <v>20.5</v>
      </c>
      <c r="G280" s="35">
        <f>SUM(D280+F280)</f>
        <v>69.2596</v>
      </c>
      <c r="H280" s="23" t="s">
        <v>23</v>
      </c>
    </row>
    <row r="281" spans="1:8" ht="25.5" customHeight="1">
      <c r="A281" s="31"/>
      <c r="B281" s="16"/>
      <c r="C281" s="17"/>
      <c r="D281" s="17"/>
      <c r="E281" s="17"/>
      <c r="F281" s="17"/>
      <c r="G281" s="19"/>
      <c r="H281" s="30"/>
    </row>
    <row r="284" spans="1:8" ht="18" customHeight="1">
      <c r="A284" s="63" t="s">
        <v>12</v>
      </c>
      <c r="B284" s="63"/>
      <c r="C284" s="63"/>
      <c r="D284" s="63"/>
      <c r="E284" s="63"/>
      <c r="F284" s="63"/>
      <c r="G284" s="63"/>
      <c r="H284" s="63"/>
    </row>
    <row r="285" spans="1:8" ht="15.75" customHeight="1">
      <c r="A285" s="54" t="s">
        <v>18</v>
      </c>
      <c r="B285" s="54"/>
      <c r="C285" s="54"/>
      <c r="D285" s="54"/>
      <c r="E285" s="54"/>
      <c r="F285" s="54"/>
      <c r="G285" s="54"/>
      <c r="H285" s="54"/>
    </row>
    <row r="286" spans="1:8" ht="15.75" customHeight="1">
      <c r="A286" s="26"/>
      <c r="B286" s="26"/>
      <c r="C286" s="26"/>
      <c r="D286" s="26"/>
      <c r="E286" s="26"/>
      <c r="F286" s="26"/>
      <c r="G286" s="26"/>
      <c r="H286" s="26"/>
    </row>
    <row r="287" spans="1:8" ht="14.25">
      <c r="A287" s="48" t="s">
        <v>38</v>
      </c>
      <c r="B287" s="48"/>
      <c r="C287" s="48"/>
      <c r="D287" s="48"/>
      <c r="E287" s="48"/>
      <c r="F287" s="48"/>
      <c r="G287" s="8"/>
      <c r="H287" s="2"/>
    </row>
    <row r="288" spans="1:8" ht="14.25">
      <c r="A288" s="48" t="s">
        <v>6</v>
      </c>
      <c r="B288" s="48"/>
      <c r="C288" s="48"/>
      <c r="D288" s="48"/>
      <c r="E288" s="48"/>
      <c r="F288" s="48"/>
      <c r="G288" s="48"/>
      <c r="H288" s="2"/>
    </row>
    <row r="289" spans="1:8" ht="20.25">
      <c r="A289" s="55"/>
      <c r="B289" s="55"/>
      <c r="C289" s="55"/>
      <c r="D289" s="55"/>
      <c r="E289" s="55"/>
      <c r="F289" s="55"/>
      <c r="G289" s="55"/>
      <c r="H289" s="55"/>
    </row>
    <row r="290" spans="1:8" ht="12.75">
      <c r="A290" s="64"/>
      <c r="B290" s="64"/>
      <c r="C290" s="56" t="s">
        <v>1</v>
      </c>
      <c r="D290" s="56"/>
      <c r="E290" s="56"/>
      <c r="F290" s="56"/>
      <c r="G290" s="56"/>
      <c r="H290" s="56"/>
    </row>
    <row r="291" spans="1:8" ht="25.5">
      <c r="A291" s="3" t="s">
        <v>2</v>
      </c>
      <c r="B291" s="3" t="s">
        <v>0</v>
      </c>
      <c r="C291" s="3" t="s">
        <v>10</v>
      </c>
      <c r="D291" s="14">
        <v>0.6</v>
      </c>
      <c r="E291" s="21" t="s">
        <v>11</v>
      </c>
      <c r="F291" s="14">
        <v>0.4</v>
      </c>
      <c r="G291" s="3" t="s">
        <v>3</v>
      </c>
      <c r="H291" s="3" t="s">
        <v>4</v>
      </c>
    </row>
    <row r="292" spans="1:8" ht="25.5" customHeight="1">
      <c r="A292" s="27">
        <v>1</v>
      </c>
      <c r="B292" s="33" t="s">
        <v>229</v>
      </c>
      <c r="C292" s="34">
        <v>91.05</v>
      </c>
      <c r="D292" s="34">
        <f aca="true" t="shared" si="33" ref="D292:D332">(C292*60%)</f>
        <v>54.629999999999995</v>
      </c>
      <c r="E292" s="34">
        <v>88.75</v>
      </c>
      <c r="F292" s="43">
        <f aca="true" t="shared" si="34" ref="F292:F332">(E292*40%)</f>
        <v>35.5</v>
      </c>
      <c r="G292" s="35">
        <f aca="true" t="shared" si="35" ref="G292:G332">SUM(D292+F292)</f>
        <v>90.13</v>
      </c>
      <c r="H292" s="23" t="s">
        <v>7</v>
      </c>
    </row>
    <row r="293" spans="1:8" ht="25.5" customHeight="1">
      <c r="A293" s="27">
        <v>2</v>
      </c>
      <c r="B293" s="33" t="s">
        <v>230</v>
      </c>
      <c r="C293" s="34">
        <v>85.868</v>
      </c>
      <c r="D293" s="34">
        <f t="shared" si="33"/>
        <v>51.520799999999994</v>
      </c>
      <c r="E293" s="34">
        <v>91.25</v>
      </c>
      <c r="F293" s="43">
        <f t="shared" si="34"/>
        <v>36.5</v>
      </c>
      <c r="G293" s="35">
        <f t="shared" si="35"/>
        <v>88.0208</v>
      </c>
      <c r="H293" s="23" t="s">
        <v>7</v>
      </c>
    </row>
    <row r="294" spans="1:8" ht="25.5" customHeight="1">
      <c r="A294" s="27">
        <v>3</v>
      </c>
      <c r="B294" s="33" t="s">
        <v>231</v>
      </c>
      <c r="C294" s="34">
        <v>90.272</v>
      </c>
      <c r="D294" s="34">
        <f t="shared" si="33"/>
        <v>54.1632</v>
      </c>
      <c r="E294" s="34">
        <v>78.75</v>
      </c>
      <c r="F294" s="43">
        <f t="shared" si="34"/>
        <v>31.5</v>
      </c>
      <c r="G294" s="35">
        <f t="shared" si="35"/>
        <v>85.6632</v>
      </c>
      <c r="H294" s="23" t="s">
        <v>7</v>
      </c>
    </row>
    <row r="295" spans="1:8" ht="25.5" customHeight="1">
      <c r="A295" s="27">
        <v>4</v>
      </c>
      <c r="B295" s="33" t="s">
        <v>232</v>
      </c>
      <c r="C295" s="34">
        <v>80.9</v>
      </c>
      <c r="D295" s="34">
        <f t="shared" si="33"/>
        <v>48.54</v>
      </c>
      <c r="E295" s="34">
        <v>92.5</v>
      </c>
      <c r="F295" s="43">
        <f t="shared" si="34"/>
        <v>37</v>
      </c>
      <c r="G295" s="35">
        <f t="shared" si="35"/>
        <v>85.53999999999999</v>
      </c>
      <c r="H295" s="23" t="s">
        <v>7</v>
      </c>
    </row>
    <row r="296" spans="1:8" ht="25.5" customHeight="1">
      <c r="A296" s="27">
        <v>5</v>
      </c>
      <c r="B296" s="33" t="s">
        <v>233</v>
      </c>
      <c r="C296" s="34">
        <v>81</v>
      </c>
      <c r="D296" s="34">
        <f t="shared" si="33"/>
        <v>48.6</v>
      </c>
      <c r="E296" s="34">
        <v>91.25</v>
      </c>
      <c r="F296" s="43">
        <f t="shared" si="34"/>
        <v>36.5</v>
      </c>
      <c r="G296" s="35">
        <f t="shared" si="35"/>
        <v>85.1</v>
      </c>
      <c r="H296" s="23" t="s">
        <v>7</v>
      </c>
    </row>
    <row r="297" spans="1:8" ht="25.5" customHeight="1">
      <c r="A297" s="27">
        <v>6</v>
      </c>
      <c r="B297" s="33" t="s">
        <v>234</v>
      </c>
      <c r="C297" s="34">
        <v>80.36</v>
      </c>
      <c r="D297" s="34">
        <f t="shared" si="33"/>
        <v>48.216</v>
      </c>
      <c r="E297" s="34">
        <v>88.75</v>
      </c>
      <c r="F297" s="43">
        <f t="shared" si="34"/>
        <v>35.5</v>
      </c>
      <c r="G297" s="35">
        <f t="shared" si="35"/>
        <v>83.71600000000001</v>
      </c>
      <c r="H297" s="23" t="s">
        <v>7</v>
      </c>
    </row>
    <row r="298" spans="1:8" ht="25.5" customHeight="1">
      <c r="A298" s="27">
        <v>7</v>
      </c>
      <c r="B298" s="33" t="s">
        <v>235</v>
      </c>
      <c r="C298" s="34">
        <v>85.057</v>
      </c>
      <c r="D298" s="34">
        <f t="shared" si="33"/>
        <v>51.0342</v>
      </c>
      <c r="E298" s="34">
        <v>81.25</v>
      </c>
      <c r="F298" s="43">
        <f t="shared" si="34"/>
        <v>32.5</v>
      </c>
      <c r="G298" s="35">
        <f t="shared" si="35"/>
        <v>83.5342</v>
      </c>
      <c r="H298" s="23" t="s">
        <v>7</v>
      </c>
    </row>
    <row r="299" spans="1:8" ht="25.5" customHeight="1">
      <c r="A299" s="27">
        <v>8</v>
      </c>
      <c r="B299" s="33" t="s">
        <v>236</v>
      </c>
      <c r="C299" s="34">
        <v>78.3</v>
      </c>
      <c r="D299" s="34">
        <f t="shared" si="33"/>
        <v>46.98</v>
      </c>
      <c r="E299" s="34">
        <v>91.25</v>
      </c>
      <c r="F299" s="43">
        <f t="shared" si="34"/>
        <v>36.5</v>
      </c>
      <c r="G299" s="35">
        <f t="shared" si="35"/>
        <v>83.47999999999999</v>
      </c>
      <c r="H299" s="23" t="s">
        <v>7</v>
      </c>
    </row>
    <row r="300" spans="1:8" ht="25.5" customHeight="1">
      <c r="A300" s="27">
        <v>9</v>
      </c>
      <c r="B300" s="33" t="s">
        <v>237</v>
      </c>
      <c r="C300" s="34">
        <v>77.112</v>
      </c>
      <c r="D300" s="34">
        <f t="shared" si="33"/>
        <v>46.267199999999995</v>
      </c>
      <c r="E300" s="34">
        <v>92.5</v>
      </c>
      <c r="F300" s="43">
        <f t="shared" si="34"/>
        <v>37</v>
      </c>
      <c r="G300" s="35">
        <f t="shared" si="35"/>
        <v>83.2672</v>
      </c>
      <c r="H300" s="23" t="s">
        <v>7</v>
      </c>
    </row>
    <row r="301" spans="1:8" ht="25.5" customHeight="1">
      <c r="A301" s="27">
        <v>10</v>
      </c>
      <c r="B301" s="33" t="s">
        <v>238</v>
      </c>
      <c r="C301" s="34">
        <v>82.995</v>
      </c>
      <c r="D301" s="34">
        <f t="shared" si="33"/>
        <v>49.797000000000004</v>
      </c>
      <c r="E301" s="34">
        <v>82.5</v>
      </c>
      <c r="F301" s="43">
        <f t="shared" si="34"/>
        <v>33</v>
      </c>
      <c r="G301" s="35">
        <f t="shared" si="35"/>
        <v>82.797</v>
      </c>
      <c r="H301" s="23" t="s">
        <v>7</v>
      </c>
    </row>
    <row r="302" spans="1:8" ht="25.5" customHeight="1">
      <c r="A302" s="27">
        <v>11</v>
      </c>
      <c r="B302" s="33" t="s">
        <v>239</v>
      </c>
      <c r="C302" s="34">
        <v>79.17</v>
      </c>
      <c r="D302" s="34">
        <f t="shared" si="33"/>
        <v>47.502</v>
      </c>
      <c r="E302" s="34">
        <v>87.5</v>
      </c>
      <c r="F302" s="43">
        <f t="shared" si="34"/>
        <v>35</v>
      </c>
      <c r="G302" s="35">
        <f t="shared" si="35"/>
        <v>82.50200000000001</v>
      </c>
      <c r="H302" s="23" t="s">
        <v>24</v>
      </c>
    </row>
    <row r="303" spans="1:8" ht="25.5" customHeight="1">
      <c r="A303" s="27">
        <v>13</v>
      </c>
      <c r="B303" s="33" t="s">
        <v>241</v>
      </c>
      <c r="C303" s="34">
        <v>77.83</v>
      </c>
      <c r="D303" s="34">
        <f t="shared" si="33"/>
        <v>46.698</v>
      </c>
      <c r="E303" s="34">
        <v>88.75</v>
      </c>
      <c r="F303" s="43">
        <f t="shared" si="34"/>
        <v>35.5</v>
      </c>
      <c r="G303" s="35">
        <f t="shared" si="35"/>
        <v>82.19800000000001</v>
      </c>
      <c r="H303" s="23" t="s">
        <v>24</v>
      </c>
    </row>
    <row r="304" spans="1:8" ht="25.5" customHeight="1">
      <c r="A304" s="27">
        <v>14</v>
      </c>
      <c r="B304" s="33" t="s">
        <v>242</v>
      </c>
      <c r="C304" s="34">
        <v>81.537</v>
      </c>
      <c r="D304" s="34">
        <f t="shared" si="33"/>
        <v>48.922200000000004</v>
      </c>
      <c r="E304" s="34">
        <v>82.5</v>
      </c>
      <c r="F304" s="43">
        <f t="shared" si="34"/>
        <v>33</v>
      </c>
      <c r="G304" s="35">
        <f t="shared" si="35"/>
        <v>81.9222</v>
      </c>
      <c r="H304" s="23" t="s">
        <v>24</v>
      </c>
    </row>
    <row r="305" spans="1:8" ht="25.5" customHeight="1">
      <c r="A305" s="27">
        <v>15</v>
      </c>
      <c r="B305" s="33" t="s">
        <v>243</v>
      </c>
      <c r="C305" s="34">
        <v>73.783</v>
      </c>
      <c r="D305" s="34">
        <f t="shared" si="33"/>
        <v>44.2698</v>
      </c>
      <c r="E305" s="34">
        <v>93.75</v>
      </c>
      <c r="F305" s="43">
        <f t="shared" si="34"/>
        <v>37.5</v>
      </c>
      <c r="G305" s="35">
        <f t="shared" si="35"/>
        <v>81.7698</v>
      </c>
      <c r="H305" s="23" t="s">
        <v>24</v>
      </c>
    </row>
    <row r="306" spans="1:8" ht="25.5" customHeight="1">
      <c r="A306" s="27">
        <v>16</v>
      </c>
      <c r="B306" s="33" t="s">
        <v>244</v>
      </c>
      <c r="C306" s="34">
        <v>80.32</v>
      </c>
      <c r="D306" s="34">
        <f t="shared" si="33"/>
        <v>48.19199999999999</v>
      </c>
      <c r="E306" s="34">
        <v>83.75</v>
      </c>
      <c r="F306" s="43">
        <f t="shared" si="34"/>
        <v>33.5</v>
      </c>
      <c r="G306" s="35">
        <f t="shared" si="35"/>
        <v>81.692</v>
      </c>
      <c r="H306" s="23" t="s">
        <v>24</v>
      </c>
    </row>
    <row r="307" spans="1:8" ht="25.5" customHeight="1">
      <c r="A307" s="27">
        <v>17</v>
      </c>
      <c r="B307" s="33" t="s">
        <v>245</v>
      </c>
      <c r="C307" s="34">
        <v>75.202</v>
      </c>
      <c r="D307" s="34">
        <f t="shared" si="33"/>
        <v>45.121199999999995</v>
      </c>
      <c r="E307" s="34">
        <v>91.25</v>
      </c>
      <c r="F307" s="43">
        <f t="shared" si="34"/>
        <v>36.5</v>
      </c>
      <c r="G307" s="35">
        <f t="shared" si="35"/>
        <v>81.62119999999999</v>
      </c>
      <c r="H307" s="23" t="s">
        <v>24</v>
      </c>
    </row>
    <row r="308" spans="1:8" ht="25.5" customHeight="1">
      <c r="A308" s="27">
        <v>18</v>
      </c>
      <c r="B308" s="33" t="s">
        <v>246</v>
      </c>
      <c r="C308" s="34">
        <v>77.028</v>
      </c>
      <c r="D308" s="34">
        <f t="shared" si="33"/>
        <v>46.2168</v>
      </c>
      <c r="E308" s="34">
        <v>87.5</v>
      </c>
      <c r="F308" s="43">
        <f t="shared" si="34"/>
        <v>35</v>
      </c>
      <c r="G308" s="35">
        <f t="shared" si="35"/>
        <v>81.2168</v>
      </c>
      <c r="H308" s="23" t="s">
        <v>24</v>
      </c>
    </row>
    <row r="309" spans="1:8" ht="25.5" customHeight="1">
      <c r="A309" s="27">
        <v>19</v>
      </c>
      <c r="B309" s="33" t="s">
        <v>247</v>
      </c>
      <c r="C309" s="34">
        <v>79.775</v>
      </c>
      <c r="D309" s="34">
        <f t="shared" si="33"/>
        <v>47.865</v>
      </c>
      <c r="E309" s="34">
        <v>82.5</v>
      </c>
      <c r="F309" s="43">
        <f t="shared" si="34"/>
        <v>33</v>
      </c>
      <c r="G309" s="35">
        <f t="shared" si="35"/>
        <v>80.86500000000001</v>
      </c>
      <c r="H309" s="23" t="s">
        <v>24</v>
      </c>
    </row>
    <row r="310" spans="1:8" ht="25.5" customHeight="1">
      <c r="A310" s="27">
        <v>20</v>
      </c>
      <c r="B310" s="33" t="s">
        <v>248</v>
      </c>
      <c r="C310" s="34">
        <v>80.598</v>
      </c>
      <c r="D310" s="34">
        <f t="shared" si="33"/>
        <v>48.358799999999995</v>
      </c>
      <c r="E310" s="34">
        <v>81.25</v>
      </c>
      <c r="F310" s="43">
        <f t="shared" si="34"/>
        <v>32.5</v>
      </c>
      <c r="G310" s="35">
        <f t="shared" si="35"/>
        <v>80.8588</v>
      </c>
      <c r="H310" s="23" t="s">
        <v>24</v>
      </c>
    </row>
    <row r="311" spans="1:8" ht="25.5" customHeight="1">
      <c r="A311" s="27">
        <v>21</v>
      </c>
      <c r="B311" s="33" t="s">
        <v>249</v>
      </c>
      <c r="C311" s="34">
        <v>76.315</v>
      </c>
      <c r="D311" s="34">
        <f t="shared" si="33"/>
        <v>45.788999999999994</v>
      </c>
      <c r="E311" s="34">
        <v>87.5</v>
      </c>
      <c r="F311" s="43">
        <f t="shared" si="34"/>
        <v>35</v>
      </c>
      <c r="G311" s="35">
        <f t="shared" si="35"/>
        <v>80.78899999999999</v>
      </c>
      <c r="H311" s="23" t="s">
        <v>24</v>
      </c>
    </row>
    <row r="312" spans="1:8" ht="25.5" customHeight="1">
      <c r="A312" s="27">
        <v>22</v>
      </c>
      <c r="B312" s="33" t="s">
        <v>250</v>
      </c>
      <c r="C312" s="34">
        <v>78.962</v>
      </c>
      <c r="D312" s="34">
        <f t="shared" si="33"/>
        <v>47.3772</v>
      </c>
      <c r="E312" s="34">
        <v>82.5</v>
      </c>
      <c r="F312" s="43">
        <f t="shared" si="34"/>
        <v>33</v>
      </c>
      <c r="G312" s="35">
        <f t="shared" si="35"/>
        <v>80.3772</v>
      </c>
      <c r="H312" s="23" t="s">
        <v>24</v>
      </c>
    </row>
    <row r="313" spans="1:8" ht="25.5" customHeight="1">
      <c r="A313" s="27">
        <v>23</v>
      </c>
      <c r="B313" s="33" t="s">
        <v>251</v>
      </c>
      <c r="C313" s="34">
        <v>83.516</v>
      </c>
      <c r="D313" s="34">
        <f t="shared" si="33"/>
        <v>50.1096</v>
      </c>
      <c r="E313" s="34">
        <v>75</v>
      </c>
      <c r="F313" s="43">
        <f t="shared" si="34"/>
        <v>30</v>
      </c>
      <c r="G313" s="35">
        <f t="shared" si="35"/>
        <v>80.1096</v>
      </c>
      <c r="H313" s="23" t="s">
        <v>24</v>
      </c>
    </row>
    <row r="314" spans="1:8" ht="25.5" customHeight="1">
      <c r="A314" s="27">
        <v>24</v>
      </c>
      <c r="B314" s="33" t="s">
        <v>252</v>
      </c>
      <c r="C314" s="34">
        <v>81.507</v>
      </c>
      <c r="D314" s="34">
        <f t="shared" si="33"/>
        <v>48.9042</v>
      </c>
      <c r="E314" s="34">
        <v>77.5</v>
      </c>
      <c r="F314" s="43">
        <f t="shared" si="34"/>
        <v>31</v>
      </c>
      <c r="G314" s="35">
        <f t="shared" si="35"/>
        <v>79.9042</v>
      </c>
      <c r="H314" s="23" t="s">
        <v>24</v>
      </c>
    </row>
    <row r="315" spans="1:8" ht="25.5" customHeight="1">
      <c r="A315" s="27">
        <v>25</v>
      </c>
      <c r="B315" s="33" t="s">
        <v>253</v>
      </c>
      <c r="C315" s="34">
        <v>76.465</v>
      </c>
      <c r="D315" s="34">
        <f t="shared" si="33"/>
        <v>45.879</v>
      </c>
      <c r="E315" s="34">
        <v>85</v>
      </c>
      <c r="F315" s="43">
        <f t="shared" si="34"/>
        <v>34</v>
      </c>
      <c r="G315" s="35">
        <f t="shared" si="35"/>
        <v>79.87899999999999</v>
      </c>
      <c r="H315" s="23" t="s">
        <v>24</v>
      </c>
    </row>
    <row r="316" spans="1:8" ht="25.5" customHeight="1">
      <c r="A316" s="27">
        <v>26</v>
      </c>
      <c r="B316" s="33" t="s">
        <v>254</v>
      </c>
      <c r="C316" s="34">
        <v>85.84</v>
      </c>
      <c r="D316" s="34">
        <f t="shared" si="33"/>
        <v>51.504</v>
      </c>
      <c r="E316" s="34">
        <v>70</v>
      </c>
      <c r="F316" s="43">
        <f t="shared" si="34"/>
        <v>28</v>
      </c>
      <c r="G316" s="35">
        <f t="shared" si="35"/>
        <v>79.50399999999999</v>
      </c>
      <c r="H316" s="23" t="s">
        <v>24</v>
      </c>
    </row>
    <row r="317" spans="1:8" ht="25.5" customHeight="1">
      <c r="A317" s="27">
        <v>28</v>
      </c>
      <c r="B317" s="33" t="s">
        <v>256</v>
      </c>
      <c r="C317" s="34">
        <v>79.699</v>
      </c>
      <c r="D317" s="34">
        <f t="shared" si="33"/>
        <v>47.819399999999995</v>
      </c>
      <c r="E317" s="34">
        <v>77.5</v>
      </c>
      <c r="F317" s="43">
        <f t="shared" si="34"/>
        <v>31</v>
      </c>
      <c r="G317" s="35">
        <f t="shared" si="35"/>
        <v>78.8194</v>
      </c>
      <c r="H317" s="23" t="s">
        <v>24</v>
      </c>
    </row>
    <row r="318" spans="1:8" ht="25.5" customHeight="1">
      <c r="A318" s="27">
        <v>30</v>
      </c>
      <c r="B318" s="33" t="s">
        <v>258</v>
      </c>
      <c r="C318" s="34">
        <v>72.928</v>
      </c>
      <c r="D318" s="34">
        <f t="shared" si="33"/>
        <v>43.7568</v>
      </c>
      <c r="E318" s="34">
        <v>86.25</v>
      </c>
      <c r="F318" s="43">
        <f t="shared" si="34"/>
        <v>34.5</v>
      </c>
      <c r="G318" s="35">
        <f t="shared" si="35"/>
        <v>78.2568</v>
      </c>
      <c r="H318" s="23" t="s">
        <v>24</v>
      </c>
    </row>
    <row r="319" spans="1:8" ht="25.5" customHeight="1">
      <c r="A319" s="27">
        <v>31</v>
      </c>
      <c r="B319" s="33" t="s">
        <v>259</v>
      </c>
      <c r="C319" s="34">
        <v>82.25</v>
      </c>
      <c r="D319" s="34">
        <f t="shared" si="33"/>
        <v>49.35</v>
      </c>
      <c r="E319" s="34">
        <v>71.25</v>
      </c>
      <c r="F319" s="43">
        <f t="shared" si="34"/>
        <v>28.5</v>
      </c>
      <c r="G319" s="35">
        <f t="shared" si="35"/>
        <v>77.85</v>
      </c>
      <c r="H319" s="23" t="s">
        <v>24</v>
      </c>
    </row>
    <row r="320" spans="1:8" ht="25.5" customHeight="1">
      <c r="A320" s="27">
        <v>32</v>
      </c>
      <c r="B320" s="33" t="s">
        <v>260</v>
      </c>
      <c r="C320" s="34">
        <v>77.029</v>
      </c>
      <c r="D320" s="34">
        <f t="shared" si="33"/>
        <v>46.2174</v>
      </c>
      <c r="E320" s="34">
        <v>78.75</v>
      </c>
      <c r="F320" s="43">
        <f t="shared" si="34"/>
        <v>31.5</v>
      </c>
      <c r="G320" s="35">
        <f t="shared" si="35"/>
        <v>77.7174</v>
      </c>
      <c r="H320" s="23" t="s">
        <v>24</v>
      </c>
    </row>
    <row r="321" spans="1:8" ht="25.5" customHeight="1">
      <c r="A321" s="27">
        <v>33</v>
      </c>
      <c r="B321" s="33" t="s">
        <v>261</v>
      </c>
      <c r="C321" s="34">
        <v>76.717</v>
      </c>
      <c r="D321" s="34">
        <f t="shared" si="33"/>
        <v>46.0302</v>
      </c>
      <c r="E321" s="34">
        <v>77.5</v>
      </c>
      <c r="F321" s="43">
        <f t="shared" si="34"/>
        <v>31</v>
      </c>
      <c r="G321" s="35">
        <f t="shared" si="35"/>
        <v>77.03020000000001</v>
      </c>
      <c r="H321" s="23" t="s">
        <v>24</v>
      </c>
    </row>
    <row r="322" spans="1:8" ht="25.5" customHeight="1">
      <c r="A322" s="27">
        <v>34</v>
      </c>
      <c r="B322" s="33" t="s">
        <v>262</v>
      </c>
      <c r="C322" s="34">
        <v>74.568</v>
      </c>
      <c r="D322" s="34">
        <f t="shared" si="33"/>
        <v>44.7408</v>
      </c>
      <c r="E322" s="34">
        <v>80</v>
      </c>
      <c r="F322" s="43">
        <f t="shared" si="34"/>
        <v>32</v>
      </c>
      <c r="G322" s="35">
        <f t="shared" si="35"/>
        <v>76.74080000000001</v>
      </c>
      <c r="H322" s="23" t="s">
        <v>24</v>
      </c>
    </row>
    <row r="323" spans="1:8" ht="25.5" customHeight="1">
      <c r="A323" s="27">
        <v>35</v>
      </c>
      <c r="B323" s="33" t="s">
        <v>263</v>
      </c>
      <c r="C323" s="34">
        <v>71.09</v>
      </c>
      <c r="D323" s="34">
        <f t="shared" si="33"/>
        <v>42.654</v>
      </c>
      <c r="E323" s="34">
        <v>83.75</v>
      </c>
      <c r="F323" s="43">
        <f t="shared" si="34"/>
        <v>33.5</v>
      </c>
      <c r="G323" s="35">
        <f t="shared" si="35"/>
        <v>76.154</v>
      </c>
      <c r="H323" s="23" t="s">
        <v>24</v>
      </c>
    </row>
    <row r="324" spans="1:8" ht="25.5" customHeight="1">
      <c r="A324" s="27">
        <v>36</v>
      </c>
      <c r="B324" s="33" t="s">
        <v>264</v>
      </c>
      <c r="C324" s="34">
        <v>80.997</v>
      </c>
      <c r="D324" s="34">
        <f t="shared" si="33"/>
        <v>48.5982</v>
      </c>
      <c r="E324" s="34">
        <v>68.75</v>
      </c>
      <c r="F324" s="43">
        <f t="shared" si="34"/>
        <v>27.5</v>
      </c>
      <c r="G324" s="35">
        <f t="shared" si="35"/>
        <v>76.09819999999999</v>
      </c>
      <c r="H324" s="23" t="s">
        <v>24</v>
      </c>
    </row>
    <row r="325" spans="1:8" ht="25.5" customHeight="1">
      <c r="A325" s="27">
        <v>37</v>
      </c>
      <c r="B325" s="33" t="s">
        <v>265</v>
      </c>
      <c r="C325" s="34">
        <v>82.63</v>
      </c>
      <c r="D325" s="34">
        <f t="shared" si="33"/>
        <v>49.577999999999996</v>
      </c>
      <c r="E325" s="34">
        <v>63.75</v>
      </c>
      <c r="F325" s="43">
        <f t="shared" si="34"/>
        <v>25.5</v>
      </c>
      <c r="G325" s="35">
        <f t="shared" si="35"/>
        <v>75.078</v>
      </c>
      <c r="H325" s="23" t="s">
        <v>24</v>
      </c>
    </row>
    <row r="326" spans="1:8" ht="25.5" customHeight="1">
      <c r="A326" s="27">
        <v>38</v>
      </c>
      <c r="B326" s="33" t="s">
        <v>266</v>
      </c>
      <c r="C326" s="34">
        <v>74.567</v>
      </c>
      <c r="D326" s="34">
        <f t="shared" si="33"/>
        <v>44.740199999999994</v>
      </c>
      <c r="E326" s="34">
        <v>75</v>
      </c>
      <c r="F326" s="43">
        <f t="shared" si="34"/>
        <v>30</v>
      </c>
      <c r="G326" s="35">
        <f t="shared" si="35"/>
        <v>74.74019999999999</v>
      </c>
      <c r="H326" s="23" t="s">
        <v>24</v>
      </c>
    </row>
    <row r="327" spans="1:8" ht="25.5" customHeight="1">
      <c r="A327" s="27">
        <v>39</v>
      </c>
      <c r="B327" s="33" t="s">
        <v>267</v>
      </c>
      <c r="C327" s="34">
        <v>83.554</v>
      </c>
      <c r="D327" s="34">
        <f t="shared" si="33"/>
        <v>50.1324</v>
      </c>
      <c r="E327" s="34">
        <v>58.75</v>
      </c>
      <c r="F327" s="43">
        <f t="shared" si="34"/>
        <v>23.5</v>
      </c>
      <c r="G327" s="35">
        <f t="shared" si="35"/>
        <v>73.63239999999999</v>
      </c>
      <c r="H327" s="23" t="s">
        <v>24</v>
      </c>
    </row>
    <row r="328" spans="1:8" ht="25.5" customHeight="1">
      <c r="A328" s="27">
        <v>41</v>
      </c>
      <c r="B328" s="33" t="s">
        <v>269</v>
      </c>
      <c r="C328" s="34">
        <v>77.933</v>
      </c>
      <c r="D328" s="34">
        <f t="shared" si="33"/>
        <v>46.759800000000006</v>
      </c>
      <c r="E328" s="34">
        <v>65</v>
      </c>
      <c r="F328" s="43">
        <f t="shared" si="34"/>
        <v>26</v>
      </c>
      <c r="G328" s="35">
        <f t="shared" si="35"/>
        <v>72.75980000000001</v>
      </c>
      <c r="H328" s="23" t="s">
        <v>24</v>
      </c>
    </row>
    <row r="329" spans="1:8" ht="25.5" customHeight="1">
      <c r="A329" s="27">
        <v>43</v>
      </c>
      <c r="B329" s="33" t="s">
        <v>271</v>
      </c>
      <c r="C329" s="34">
        <v>75.187</v>
      </c>
      <c r="D329" s="34">
        <f t="shared" si="33"/>
        <v>45.112199999999994</v>
      </c>
      <c r="E329" s="34">
        <v>66.25</v>
      </c>
      <c r="F329" s="43">
        <f t="shared" si="34"/>
        <v>26.5</v>
      </c>
      <c r="G329" s="35">
        <f t="shared" si="35"/>
        <v>71.6122</v>
      </c>
      <c r="H329" s="23" t="s">
        <v>24</v>
      </c>
    </row>
    <row r="330" spans="1:8" ht="25.5" customHeight="1">
      <c r="A330" s="27">
        <v>44</v>
      </c>
      <c r="B330" s="33" t="s">
        <v>272</v>
      </c>
      <c r="C330" s="34">
        <v>71.487</v>
      </c>
      <c r="D330" s="34">
        <f t="shared" si="33"/>
        <v>42.892199999999995</v>
      </c>
      <c r="E330" s="34">
        <v>70</v>
      </c>
      <c r="F330" s="43">
        <f t="shared" si="34"/>
        <v>28</v>
      </c>
      <c r="G330" s="35">
        <f t="shared" si="35"/>
        <v>70.8922</v>
      </c>
      <c r="H330" s="23" t="s">
        <v>24</v>
      </c>
    </row>
    <row r="331" spans="1:8" ht="25.5" customHeight="1">
      <c r="A331" s="27">
        <v>45</v>
      </c>
      <c r="B331" s="33" t="s">
        <v>273</v>
      </c>
      <c r="C331" s="34">
        <v>75.15</v>
      </c>
      <c r="D331" s="34">
        <f t="shared" si="33"/>
        <v>45.09</v>
      </c>
      <c r="E331" s="34">
        <v>62.5</v>
      </c>
      <c r="F331" s="43">
        <f t="shared" si="34"/>
        <v>25</v>
      </c>
      <c r="G331" s="35">
        <f t="shared" si="35"/>
        <v>70.09</v>
      </c>
      <c r="H331" s="23" t="s">
        <v>24</v>
      </c>
    </row>
    <row r="332" spans="1:8" ht="25.5" customHeight="1">
      <c r="A332" s="27">
        <v>46</v>
      </c>
      <c r="B332" s="33" t="s">
        <v>274</v>
      </c>
      <c r="C332" s="34">
        <v>77.964</v>
      </c>
      <c r="D332" s="34">
        <f t="shared" si="33"/>
        <v>46.7784</v>
      </c>
      <c r="E332" s="34">
        <v>55</v>
      </c>
      <c r="F332" s="43">
        <f t="shared" si="34"/>
        <v>22</v>
      </c>
      <c r="G332" s="35">
        <f t="shared" si="35"/>
        <v>68.7784</v>
      </c>
      <c r="H332" s="23" t="s">
        <v>24</v>
      </c>
    </row>
    <row r="333" spans="1:8" ht="25.5" customHeight="1">
      <c r="A333" s="27">
        <v>12</v>
      </c>
      <c r="B333" s="33" t="s">
        <v>240</v>
      </c>
      <c r="C333" s="34">
        <v>77.196</v>
      </c>
      <c r="D333" s="34">
        <f>(C333*60%)</f>
        <v>46.3176</v>
      </c>
      <c r="E333" s="34">
        <v>90.43</v>
      </c>
      <c r="F333" s="43">
        <f>(E333*40%)</f>
        <v>36.172000000000004</v>
      </c>
      <c r="G333" s="35">
        <f>SUM(D333+F333)</f>
        <v>82.4896</v>
      </c>
      <c r="H333" s="23" t="s">
        <v>23</v>
      </c>
    </row>
    <row r="334" spans="1:8" ht="25.5" customHeight="1">
      <c r="A334" s="27">
        <v>27</v>
      </c>
      <c r="B334" s="33" t="s">
        <v>255</v>
      </c>
      <c r="C334" s="34">
        <v>79.123</v>
      </c>
      <c r="D334" s="34">
        <f>(C334*60%)</f>
        <v>47.473800000000004</v>
      </c>
      <c r="E334" s="34">
        <v>78.75</v>
      </c>
      <c r="F334" s="43">
        <f>(E334*40%)</f>
        <v>31.5</v>
      </c>
      <c r="G334" s="35">
        <f>SUM(D334+F334)</f>
        <v>78.97380000000001</v>
      </c>
      <c r="H334" s="23" t="s">
        <v>23</v>
      </c>
    </row>
    <row r="335" spans="1:8" ht="25.5" customHeight="1">
      <c r="A335" s="27">
        <v>29</v>
      </c>
      <c r="B335" s="33" t="s">
        <v>257</v>
      </c>
      <c r="C335" s="34">
        <v>72.03</v>
      </c>
      <c r="D335" s="34">
        <f>(C335*60%)</f>
        <v>43.217999999999996</v>
      </c>
      <c r="E335" s="34">
        <v>88.75</v>
      </c>
      <c r="F335" s="43">
        <f>(E335*40%)</f>
        <v>35.5</v>
      </c>
      <c r="G335" s="35">
        <f>SUM(D335+F335)</f>
        <v>78.71799999999999</v>
      </c>
      <c r="H335" s="23" t="s">
        <v>23</v>
      </c>
    </row>
    <row r="336" spans="1:8" ht="25.5" customHeight="1">
      <c r="A336" s="27">
        <v>40</v>
      </c>
      <c r="B336" s="33" t="s">
        <v>268</v>
      </c>
      <c r="C336" s="34">
        <v>72.207</v>
      </c>
      <c r="D336" s="34">
        <f>(C336*60%)</f>
        <v>43.3242</v>
      </c>
      <c r="E336" s="34">
        <v>73.75</v>
      </c>
      <c r="F336" s="43">
        <f>(E336*40%)</f>
        <v>29.5</v>
      </c>
      <c r="G336" s="35">
        <f>SUM(D336+F336)</f>
        <v>72.82419999999999</v>
      </c>
      <c r="H336" s="23" t="s">
        <v>23</v>
      </c>
    </row>
    <row r="337" spans="1:8" ht="25.5" customHeight="1">
      <c r="A337" s="27">
        <v>42</v>
      </c>
      <c r="B337" s="33" t="s">
        <v>270</v>
      </c>
      <c r="C337" s="34">
        <v>73.889</v>
      </c>
      <c r="D337" s="34">
        <f>(C337*60%)</f>
        <v>44.3334</v>
      </c>
      <c r="E337" s="34">
        <v>68.75</v>
      </c>
      <c r="F337" s="43">
        <f>(E337*40%)</f>
        <v>27.5</v>
      </c>
      <c r="G337" s="35">
        <f>SUM(D337+F337)</f>
        <v>71.8334</v>
      </c>
      <c r="H337" s="23" t="s">
        <v>23</v>
      </c>
    </row>
    <row r="338" spans="1:8" ht="25.5" customHeight="1">
      <c r="A338" s="31"/>
      <c r="B338" s="16"/>
      <c r="C338" s="17"/>
      <c r="D338" s="17"/>
      <c r="E338" s="17"/>
      <c r="F338" s="18"/>
      <c r="G338" s="19"/>
      <c r="H338" s="30"/>
    </row>
    <row r="339" spans="1:8" ht="15.75" customHeight="1">
      <c r="A339" s="54" t="s">
        <v>18</v>
      </c>
      <c r="B339" s="54"/>
      <c r="C339" s="54"/>
      <c r="D339" s="54"/>
      <c r="E339" s="54"/>
      <c r="F339" s="54"/>
      <c r="G339" s="54"/>
      <c r="H339" s="54"/>
    </row>
    <row r="340" spans="1:8" ht="15.75" customHeight="1">
      <c r="A340" s="26"/>
      <c r="B340" s="26"/>
      <c r="C340" s="26"/>
      <c r="D340" s="26"/>
      <c r="E340" s="26"/>
      <c r="F340" s="26"/>
      <c r="G340" s="26"/>
      <c r="H340" s="26"/>
    </row>
    <row r="341" spans="1:8" ht="14.25">
      <c r="A341" s="48" t="s">
        <v>39</v>
      </c>
      <c r="B341" s="48"/>
      <c r="C341" s="48"/>
      <c r="D341" s="48"/>
      <c r="E341" s="48"/>
      <c r="F341" s="48"/>
      <c r="G341" s="8"/>
      <c r="H341" s="2"/>
    </row>
    <row r="342" spans="1:8" ht="14.25">
      <c r="A342" s="48" t="s">
        <v>6</v>
      </c>
      <c r="B342" s="48"/>
      <c r="C342" s="48"/>
      <c r="D342" s="48"/>
      <c r="E342" s="48"/>
      <c r="F342" s="48"/>
      <c r="G342" s="48"/>
      <c r="H342" s="2"/>
    </row>
    <row r="343" spans="1:8" ht="20.25">
      <c r="A343" s="55"/>
      <c r="B343" s="55"/>
      <c r="C343" s="55"/>
      <c r="D343" s="55"/>
      <c r="E343" s="55"/>
      <c r="F343" s="55"/>
      <c r="G343" s="55"/>
      <c r="H343" s="55"/>
    </row>
    <row r="344" spans="1:8" ht="12.75">
      <c r="A344" s="64"/>
      <c r="B344" s="64"/>
      <c r="C344" s="56" t="s">
        <v>1</v>
      </c>
      <c r="D344" s="56"/>
      <c r="E344" s="56"/>
      <c r="F344" s="56"/>
      <c r="G344" s="56"/>
      <c r="H344" s="56"/>
    </row>
    <row r="345" spans="1:8" ht="25.5">
      <c r="A345" s="3" t="s">
        <v>2</v>
      </c>
      <c r="B345" s="3" t="s">
        <v>0</v>
      </c>
      <c r="C345" s="3" t="s">
        <v>10</v>
      </c>
      <c r="D345" s="14">
        <v>0.6</v>
      </c>
      <c r="E345" s="21" t="s">
        <v>11</v>
      </c>
      <c r="F345" s="14">
        <v>0.4</v>
      </c>
      <c r="G345" s="3" t="s">
        <v>3</v>
      </c>
      <c r="H345" s="3" t="s">
        <v>4</v>
      </c>
    </row>
    <row r="346" spans="1:8" ht="25.5" customHeight="1">
      <c r="A346" s="27">
        <v>1</v>
      </c>
      <c r="B346" s="33" t="s">
        <v>275</v>
      </c>
      <c r="C346" s="34">
        <v>98.303</v>
      </c>
      <c r="D346" s="34">
        <f aca="true" t="shared" si="36" ref="D346:D392">(C346*60%)</f>
        <v>58.98179999999999</v>
      </c>
      <c r="E346" s="34">
        <v>71.25</v>
      </c>
      <c r="F346" s="43">
        <f aca="true" t="shared" si="37" ref="F346:F392">(E346*40%)</f>
        <v>28.5</v>
      </c>
      <c r="G346" s="35">
        <f aca="true" t="shared" si="38" ref="G346:G392">SUM(D346+F346)</f>
        <v>87.48179999999999</v>
      </c>
      <c r="H346" s="23" t="s">
        <v>7</v>
      </c>
    </row>
    <row r="347" spans="1:8" ht="25.5" customHeight="1">
      <c r="A347" s="27">
        <v>2</v>
      </c>
      <c r="B347" s="33" t="s">
        <v>276</v>
      </c>
      <c r="C347" s="34">
        <v>90.104</v>
      </c>
      <c r="D347" s="34">
        <f t="shared" si="36"/>
        <v>54.0624</v>
      </c>
      <c r="E347" s="34">
        <v>80</v>
      </c>
      <c r="F347" s="43">
        <f t="shared" si="37"/>
        <v>32</v>
      </c>
      <c r="G347" s="35">
        <f t="shared" si="38"/>
        <v>86.0624</v>
      </c>
      <c r="H347" s="23" t="s">
        <v>7</v>
      </c>
    </row>
    <row r="348" spans="1:8" ht="25.5" customHeight="1">
      <c r="A348" s="27">
        <v>3</v>
      </c>
      <c r="B348" s="33" t="s">
        <v>277</v>
      </c>
      <c r="C348" s="34">
        <v>87.605</v>
      </c>
      <c r="D348" s="34">
        <f t="shared" si="36"/>
        <v>52.563</v>
      </c>
      <c r="E348" s="34">
        <v>76.25</v>
      </c>
      <c r="F348" s="43">
        <f t="shared" si="37"/>
        <v>30.5</v>
      </c>
      <c r="G348" s="35">
        <f t="shared" si="38"/>
        <v>83.063</v>
      </c>
      <c r="H348" s="23" t="s">
        <v>7</v>
      </c>
    </row>
    <row r="349" spans="1:8" ht="25.5" customHeight="1">
      <c r="A349" s="27">
        <v>4</v>
      </c>
      <c r="B349" s="33" t="s">
        <v>278</v>
      </c>
      <c r="C349" s="34">
        <v>84.184</v>
      </c>
      <c r="D349" s="34">
        <f t="shared" si="36"/>
        <v>50.5104</v>
      </c>
      <c r="E349" s="34">
        <v>76.25</v>
      </c>
      <c r="F349" s="43">
        <f t="shared" si="37"/>
        <v>30.5</v>
      </c>
      <c r="G349" s="35">
        <f t="shared" si="38"/>
        <v>81.0104</v>
      </c>
      <c r="H349" s="23" t="s">
        <v>7</v>
      </c>
    </row>
    <row r="350" spans="1:8" ht="25.5" customHeight="1">
      <c r="A350" s="27">
        <v>5</v>
      </c>
      <c r="B350" s="33" t="s">
        <v>282</v>
      </c>
      <c r="C350" s="34">
        <v>88.92</v>
      </c>
      <c r="D350" s="34">
        <f t="shared" si="36"/>
        <v>53.352</v>
      </c>
      <c r="E350" s="34">
        <v>63.75</v>
      </c>
      <c r="F350" s="43">
        <f t="shared" si="37"/>
        <v>25.5</v>
      </c>
      <c r="G350" s="35">
        <f t="shared" si="38"/>
        <v>78.852</v>
      </c>
      <c r="H350" s="23" t="s">
        <v>7</v>
      </c>
    </row>
    <row r="351" spans="1:8" ht="25.5" customHeight="1">
      <c r="A351" s="27">
        <v>6</v>
      </c>
      <c r="B351" s="33" t="s">
        <v>284</v>
      </c>
      <c r="C351" s="34">
        <v>81.026</v>
      </c>
      <c r="D351" s="34">
        <f t="shared" si="36"/>
        <v>48.61559999999999</v>
      </c>
      <c r="E351" s="34">
        <v>75</v>
      </c>
      <c r="F351" s="43">
        <f t="shared" si="37"/>
        <v>30</v>
      </c>
      <c r="G351" s="35">
        <f t="shared" si="38"/>
        <v>78.6156</v>
      </c>
      <c r="H351" s="23" t="s">
        <v>7</v>
      </c>
    </row>
    <row r="352" spans="1:8" ht="25.5" customHeight="1">
      <c r="A352" s="27">
        <v>7</v>
      </c>
      <c r="B352" s="33" t="s">
        <v>285</v>
      </c>
      <c r="C352" s="34">
        <v>83.5</v>
      </c>
      <c r="D352" s="34">
        <f t="shared" si="36"/>
        <v>50.1</v>
      </c>
      <c r="E352" s="34">
        <v>70</v>
      </c>
      <c r="F352" s="43">
        <f t="shared" si="37"/>
        <v>28</v>
      </c>
      <c r="G352" s="35">
        <f t="shared" si="38"/>
        <v>78.1</v>
      </c>
      <c r="H352" s="23" t="s">
        <v>7</v>
      </c>
    </row>
    <row r="353" spans="1:8" ht="25.5" customHeight="1">
      <c r="A353" s="27">
        <v>8</v>
      </c>
      <c r="B353" s="33" t="s">
        <v>286</v>
      </c>
      <c r="C353" s="34">
        <v>92.301</v>
      </c>
      <c r="D353" s="34">
        <f t="shared" si="36"/>
        <v>55.3806</v>
      </c>
      <c r="E353" s="34">
        <v>56.25</v>
      </c>
      <c r="F353" s="43">
        <f t="shared" si="37"/>
        <v>22.5</v>
      </c>
      <c r="G353" s="35">
        <f t="shared" si="38"/>
        <v>77.8806</v>
      </c>
      <c r="H353" s="23" t="s">
        <v>7</v>
      </c>
    </row>
    <row r="354" spans="1:8" ht="25.5" customHeight="1">
      <c r="A354" s="27">
        <v>9</v>
      </c>
      <c r="B354" s="33" t="s">
        <v>287</v>
      </c>
      <c r="C354" s="34">
        <v>83.841</v>
      </c>
      <c r="D354" s="34">
        <f t="shared" si="36"/>
        <v>50.30459999999999</v>
      </c>
      <c r="E354" s="34">
        <v>68.75</v>
      </c>
      <c r="F354" s="43">
        <f t="shared" si="37"/>
        <v>27.5</v>
      </c>
      <c r="G354" s="35">
        <f t="shared" si="38"/>
        <v>77.8046</v>
      </c>
      <c r="H354" s="23" t="s">
        <v>7</v>
      </c>
    </row>
    <row r="355" spans="1:8" ht="25.5" customHeight="1">
      <c r="A355" s="27">
        <v>10</v>
      </c>
      <c r="B355" s="33" t="s">
        <v>288</v>
      </c>
      <c r="C355" s="34">
        <v>89.79</v>
      </c>
      <c r="D355" s="34">
        <f t="shared" si="36"/>
        <v>53.874</v>
      </c>
      <c r="E355" s="34">
        <v>58.75</v>
      </c>
      <c r="F355" s="43">
        <f t="shared" si="37"/>
        <v>23.5</v>
      </c>
      <c r="G355" s="35">
        <f t="shared" si="38"/>
        <v>77.374</v>
      </c>
      <c r="H355" s="23" t="s">
        <v>7</v>
      </c>
    </row>
    <row r="356" spans="1:8" ht="25.5" customHeight="1">
      <c r="A356" s="27">
        <v>11</v>
      </c>
      <c r="B356" s="33" t="s">
        <v>290</v>
      </c>
      <c r="C356" s="34">
        <v>77.699</v>
      </c>
      <c r="D356" s="34">
        <f t="shared" si="36"/>
        <v>46.6194</v>
      </c>
      <c r="E356" s="34">
        <v>75</v>
      </c>
      <c r="F356" s="43">
        <f t="shared" si="37"/>
        <v>30</v>
      </c>
      <c r="G356" s="35">
        <f t="shared" si="38"/>
        <v>76.6194</v>
      </c>
      <c r="H356" s="23" t="s">
        <v>24</v>
      </c>
    </row>
    <row r="357" spans="1:8" ht="25.5" customHeight="1">
      <c r="A357" s="27">
        <v>12</v>
      </c>
      <c r="B357" s="33" t="s">
        <v>291</v>
      </c>
      <c r="C357" s="34">
        <v>84.36</v>
      </c>
      <c r="D357" s="34">
        <f t="shared" si="36"/>
        <v>50.616</v>
      </c>
      <c r="E357" s="34">
        <v>63.75</v>
      </c>
      <c r="F357" s="43">
        <f t="shared" si="37"/>
        <v>25.5</v>
      </c>
      <c r="G357" s="35">
        <f t="shared" si="38"/>
        <v>76.116</v>
      </c>
      <c r="H357" s="23" t="s">
        <v>24</v>
      </c>
    </row>
    <row r="358" spans="1:8" ht="25.5" customHeight="1">
      <c r="A358" s="27">
        <v>13</v>
      </c>
      <c r="B358" s="33" t="s">
        <v>293</v>
      </c>
      <c r="C358" s="34">
        <v>79.27</v>
      </c>
      <c r="D358" s="34">
        <f t="shared" si="36"/>
        <v>47.562</v>
      </c>
      <c r="E358" s="34">
        <v>67.5</v>
      </c>
      <c r="F358" s="43">
        <f t="shared" si="37"/>
        <v>27</v>
      </c>
      <c r="G358" s="35">
        <f t="shared" si="38"/>
        <v>74.562</v>
      </c>
      <c r="H358" s="23" t="s">
        <v>24</v>
      </c>
    </row>
    <row r="359" spans="1:8" ht="25.5" customHeight="1">
      <c r="A359" s="27">
        <v>14</v>
      </c>
      <c r="B359" s="33" t="s">
        <v>295</v>
      </c>
      <c r="C359" s="34">
        <v>77.629</v>
      </c>
      <c r="D359" s="34">
        <f t="shared" si="36"/>
        <v>46.577400000000004</v>
      </c>
      <c r="E359" s="34">
        <v>67.5</v>
      </c>
      <c r="F359" s="43">
        <f t="shared" si="37"/>
        <v>27</v>
      </c>
      <c r="G359" s="35">
        <f t="shared" si="38"/>
        <v>73.57740000000001</v>
      </c>
      <c r="H359" s="23" t="s">
        <v>24</v>
      </c>
    </row>
    <row r="360" spans="1:8" ht="25.5" customHeight="1">
      <c r="A360" s="27">
        <v>15</v>
      </c>
      <c r="B360" s="33" t="s">
        <v>296</v>
      </c>
      <c r="C360" s="34">
        <v>87.296</v>
      </c>
      <c r="D360" s="34">
        <f t="shared" si="36"/>
        <v>52.3776</v>
      </c>
      <c r="E360" s="34">
        <v>52.5</v>
      </c>
      <c r="F360" s="43">
        <f t="shared" si="37"/>
        <v>21</v>
      </c>
      <c r="G360" s="35">
        <f t="shared" si="38"/>
        <v>73.3776</v>
      </c>
      <c r="H360" s="23" t="s">
        <v>24</v>
      </c>
    </row>
    <row r="361" spans="1:8" ht="25.5" customHeight="1">
      <c r="A361" s="27">
        <v>16</v>
      </c>
      <c r="B361" s="33" t="s">
        <v>297</v>
      </c>
      <c r="C361" s="34">
        <v>82.279</v>
      </c>
      <c r="D361" s="34">
        <f t="shared" si="36"/>
        <v>49.367399999999996</v>
      </c>
      <c r="E361" s="34">
        <v>60</v>
      </c>
      <c r="F361" s="43">
        <f t="shared" si="37"/>
        <v>24</v>
      </c>
      <c r="G361" s="35">
        <f t="shared" si="38"/>
        <v>73.3674</v>
      </c>
      <c r="H361" s="23" t="s">
        <v>24</v>
      </c>
    </row>
    <row r="362" spans="1:8" ht="25.5" customHeight="1">
      <c r="A362" s="27">
        <v>17</v>
      </c>
      <c r="B362" s="33" t="s">
        <v>300</v>
      </c>
      <c r="C362" s="34">
        <v>77.95</v>
      </c>
      <c r="D362" s="34">
        <f t="shared" si="36"/>
        <v>46.77</v>
      </c>
      <c r="E362" s="34">
        <v>65</v>
      </c>
      <c r="F362" s="43">
        <f t="shared" si="37"/>
        <v>26</v>
      </c>
      <c r="G362" s="35">
        <f t="shared" si="38"/>
        <v>72.77000000000001</v>
      </c>
      <c r="H362" s="23" t="s">
        <v>24</v>
      </c>
    </row>
    <row r="363" spans="1:8" ht="25.5" customHeight="1">
      <c r="A363" s="27">
        <v>18</v>
      </c>
      <c r="B363" s="33" t="s">
        <v>301</v>
      </c>
      <c r="C363" s="34">
        <v>87.943</v>
      </c>
      <c r="D363" s="34">
        <f t="shared" si="36"/>
        <v>52.7658</v>
      </c>
      <c r="E363" s="34">
        <v>50</v>
      </c>
      <c r="F363" s="43">
        <f t="shared" si="37"/>
        <v>20</v>
      </c>
      <c r="G363" s="35">
        <f t="shared" si="38"/>
        <v>72.7658</v>
      </c>
      <c r="H363" s="23" t="s">
        <v>24</v>
      </c>
    </row>
    <row r="364" spans="1:8" ht="25.5" customHeight="1">
      <c r="A364" s="27">
        <v>19</v>
      </c>
      <c r="B364" s="33" t="s">
        <v>302</v>
      </c>
      <c r="C364" s="34">
        <v>75.593</v>
      </c>
      <c r="D364" s="34">
        <f t="shared" si="36"/>
        <v>45.3558</v>
      </c>
      <c r="E364" s="34">
        <v>68</v>
      </c>
      <c r="F364" s="43">
        <f t="shared" si="37"/>
        <v>27.200000000000003</v>
      </c>
      <c r="G364" s="35">
        <f t="shared" si="38"/>
        <v>72.5558</v>
      </c>
      <c r="H364" s="23" t="s">
        <v>24</v>
      </c>
    </row>
    <row r="365" spans="1:8" ht="25.5" customHeight="1">
      <c r="A365" s="27">
        <v>20</v>
      </c>
      <c r="B365" s="33" t="s">
        <v>305</v>
      </c>
      <c r="C365" s="34">
        <v>75.98</v>
      </c>
      <c r="D365" s="34">
        <f t="shared" si="36"/>
        <v>45.588</v>
      </c>
      <c r="E365" s="34">
        <v>63.75</v>
      </c>
      <c r="F365" s="43">
        <f t="shared" si="37"/>
        <v>25.5</v>
      </c>
      <c r="G365" s="35">
        <f t="shared" si="38"/>
        <v>71.088</v>
      </c>
      <c r="H365" s="23" t="s">
        <v>24</v>
      </c>
    </row>
    <row r="366" spans="1:8" ht="25.5" customHeight="1">
      <c r="A366" s="27">
        <v>21</v>
      </c>
      <c r="B366" s="33" t="s">
        <v>306</v>
      </c>
      <c r="C366" s="34">
        <v>79.085</v>
      </c>
      <c r="D366" s="34">
        <f t="shared" si="36"/>
        <v>47.45099999999999</v>
      </c>
      <c r="E366" s="34">
        <v>58.75</v>
      </c>
      <c r="F366" s="43">
        <f t="shared" si="37"/>
        <v>23.5</v>
      </c>
      <c r="G366" s="35">
        <f t="shared" si="38"/>
        <v>70.951</v>
      </c>
      <c r="H366" s="23" t="s">
        <v>24</v>
      </c>
    </row>
    <row r="367" spans="1:8" ht="25.5" customHeight="1">
      <c r="A367" s="27">
        <v>22</v>
      </c>
      <c r="B367" s="33" t="s">
        <v>307</v>
      </c>
      <c r="C367" s="34">
        <v>84.071</v>
      </c>
      <c r="D367" s="34">
        <f t="shared" si="36"/>
        <v>50.4426</v>
      </c>
      <c r="E367" s="34">
        <v>51.25</v>
      </c>
      <c r="F367" s="43">
        <f t="shared" si="37"/>
        <v>20.5</v>
      </c>
      <c r="G367" s="35">
        <f t="shared" si="38"/>
        <v>70.9426</v>
      </c>
      <c r="H367" s="23" t="s">
        <v>24</v>
      </c>
    </row>
    <row r="368" spans="1:8" ht="25.5" customHeight="1">
      <c r="A368" s="27">
        <v>23</v>
      </c>
      <c r="B368" s="33" t="s">
        <v>308</v>
      </c>
      <c r="C368" s="34">
        <v>81.705</v>
      </c>
      <c r="D368" s="34">
        <f t="shared" si="36"/>
        <v>49.022999999999996</v>
      </c>
      <c r="E368" s="34">
        <v>51.25</v>
      </c>
      <c r="F368" s="43">
        <f t="shared" si="37"/>
        <v>20.5</v>
      </c>
      <c r="G368" s="35">
        <f t="shared" si="38"/>
        <v>69.523</v>
      </c>
      <c r="H368" s="23" t="s">
        <v>24</v>
      </c>
    </row>
    <row r="369" spans="1:8" ht="25.5" customHeight="1">
      <c r="A369" s="27">
        <v>24</v>
      </c>
      <c r="B369" s="33" t="s">
        <v>309</v>
      </c>
      <c r="C369" s="34">
        <v>80.196</v>
      </c>
      <c r="D369" s="34">
        <f t="shared" si="36"/>
        <v>48.117599999999996</v>
      </c>
      <c r="E369" s="34">
        <v>51.25</v>
      </c>
      <c r="F369" s="43">
        <f t="shared" si="37"/>
        <v>20.5</v>
      </c>
      <c r="G369" s="35">
        <f t="shared" si="38"/>
        <v>68.6176</v>
      </c>
      <c r="H369" s="23" t="s">
        <v>24</v>
      </c>
    </row>
    <row r="370" spans="1:8" ht="25.5" customHeight="1">
      <c r="A370" s="27">
        <v>25</v>
      </c>
      <c r="B370" s="33" t="s">
        <v>311</v>
      </c>
      <c r="C370" s="34">
        <v>74.745</v>
      </c>
      <c r="D370" s="34">
        <f t="shared" si="36"/>
        <v>44.847</v>
      </c>
      <c r="E370" s="34">
        <v>58.75</v>
      </c>
      <c r="F370" s="43">
        <f t="shared" si="37"/>
        <v>23.5</v>
      </c>
      <c r="G370" s="35">
        <f t="shared" si="38"/>
        <v>68.34700000000001</v>
      </c>
      <c r="H370" s="23" t="s">
        <v>24</v>
      </c>
    </row>
    <row r="371" spans="1:8" ht="25.5" customHeight="1">
      <c r="A371" s="27">
        <v>26</v>
      </c>
      <c r="B371" s="33" t="s">
        <v>312</v>
      </c>
      <c r="C371" s="34">
        <v>73.905</v>
      </c>
      <c r="D371" s="34">
        <f t="shared" si="36"/>
        <v>44.342999999999996</v>
      </c>
      <c r="E371" s="34">
        <v>60</v>
      </c>
      <c r="F371" s="43">
        <f t="shared" si="37"/>
        <v>24</v>
      </c>
      <c r="G371" s="35">
        <f t="shared" si="38"/>
        <v>68.34299999999999</v>
      </c>
      <c r="H371" s="23" t="s">
        <v>24</v>
      </c>
    </row>
    <row r="372" spans="1:8" ht="25.5" customHeight="1">
      <c r="A372" s="27">
        <v>27</v>
      </c>
      <c r="B372" s="33" t="s">
        <v>313</v>
      </c>
      <c r="C372" s="34">
        <v>71.782</v>
      </c>
      <c r="D372" s="34">
        <f t="shared" si="36"/>
        <v>43.069199999999995</v>
      </c>
      <c r="E372" s="34">
        <v>62.5</v>
      </c>
      <c r="F372" s="43">
        <f t="shared" si="37"/>
        <v>25</v>
      </c>
      <c r="G372" s="35">
        <f t="shared" si="38"/>
        <v>68.0692</v>
      </c>
      <c r="H372" s="23" t="s">
        <v>24</v>
      </c>
    </row>
    <row r="373" spans="1:8" ht="25.5" customHeight="1">
      <c r="A373" s="27">
        <v>28</v>
      </c>
      <c r="B373" s="33" t="s">
        <v>314</v>
      </c>
      <c r="C373" s="34">
        <v>75.752</v>
      </c>
      <c r="D373" s="34">
        <f t="shared" si="36"/>
        <v>45.45119999999999</v>
      </c>
      <c r="E373" s="34">
        <v>55</v>
      </c>
      <c r="F373" s="43">
        <f t="shared" si="37"/>
        <v>22</v>
      </c>
      <c r="G373" s="35">
        <f t="shared" si="38"/>
        <v>67.4512</v>
      </c>
      <c r="H373" s="23" t="s">
        <v>24</v>
      </c>
    </row>
    <row r="374" spans="1:8" ht="25.5" customHeight="1">
      <c r="A374" s="27">
        <v>29</v>
      </c>
      <c r="B374" s="33" t="s">
        <v>315</v>
      </c>
      <c r="C374" s="34">
        <v>72.435</v>
      </c>
      <c r="D374" s="34">
        <f t="shared" si="36"/>
        <v>43.461</v>
      </c>
      <c r="E374" s="34">
        <v>58.75</v>
      </c>
      <c r="F374" s="43">
        <f t="shared" si="37"/>
        <v>23.5</v>
      </c>
      <c r="G374" s="35">
        <f t="shared" si="38"/>
        <v>66.961</v>
      </c>
      <c r="H374" s="23" t="s">
        <v>24</v>
      </c>
    </row>
    <row r="375" spans="1:8" ht="25.5" customHeight="1">
      <c r="A375" s="27">
        <v>30</v>
      </c>
      <c r="B375" s="33" t="s">
        <v>316</v>
      </c>
      <c r="C375" s="34">
        <v>76.874</v>
      </c>
      <c r="D375" s="34">
        <f t="shared" si="36"/>
        <v>46.124399999999994</v>
      </c>
      <c r="E375" s="34">
        <v>51.25</v>
      </c>
      <c r="F375" s="43">
        <f t="shared" si="37"/>
        <v>20.5</v>
      </c>
      <c r="G375" s="35">
        <f t="shared" si="38"/>
        <v>66.6244</v>
      </c>
      <c r="H375" s="23" t="s">
        <v>24</v>
      </c>
    </row>
    <row r="376" spans="1:8" ht="25.5" customHeight="1">
      <c r="A376" s="27">
        <v>31</v>
      </c>
      <c r="B376" s="33" t="s">
        <v>173</v>
      </c>
      <c r="C376" s="34">
        <v>75.037</v>
      </c>
      <c r="D376" s="34">
        <f t="shared" si="36"/>
        <v>45.022200000000005</v>
      </c>
      <c r="E376" s="34">
        <v>52.5</v>
      </c>
      <c r="F376" s="43">
        <f t="shared" si="37"/>
        <v>21</v>
      </c>
      <c r="G376" s="35">
        <f t="shared" si="38"/>
        <v>66.0222</v>
      </c>
      <c r="H376" s="23" t="s">
        <v>24</v>
      </c>
    </row>
    <row r="377" spans="1:8" ht="25.5" customHeight="1">
      <c r="A377" s="27">
        <v>32</v>
      </c>
      <c r="B377" s="33" t="s">
        <v>317</v>
      </c>
      <c r="C377" s="34">
        <v>70.688</v>
      </c>
      <c r="D377" s="34">
        <f t="shared" si="36"/>
        <v>42.4128</v>
      </c>
      <c r="E377" s="34">
        <v>52.5</v>
      </c>
      <c r="F377" s="43">
        <f t="shared" si="37"/>
        <v>21</v>
      </c>
      <c r="G377" s="35">
        <f t="shared" si="38"/>
        <v>63.4128</v>
      </c>
      <c r="H377" s="23" t="s">
        <v>24</v>
      </c>
    </row>
    <row r="378" spans="1:8" ht="25.5" customHeight="1">
      <c r="A378" s="27">
        <v>33</v>
      </c>
      <c r="B378" s="33" t="s">
        <v>318</v>
      </c>
      <c r="C378" s="34">
        <v>70.153</v>
      </c>
      <c r="D378" s="34">
        <f t="shared" si="36"/>
        <v>42.0918</v>
      </c>
      <c r="E378" s="34">
        <v>52.5</v>
      </c>
      <c r="F378" s="43">
        <f t="shared" si="37"/>
        <v>21</v>
      </c>
      <c r="G378" s="35">
        <f t="shared" si="38"/>
        <v>63.0918</v>
      </c>
      <c r="H378" s="23" t="s">
        <v>24</v>
      </c>
    </row>
    <row r="379" spans="1:8" ht="25.5" customHeight="1">
      <c r="A379" s="27">
        <v>34</v>
      </c>
      <c r="B379" s="33" t="s">
        <v>279</v>
      </c>
      <c r="C379" s="34">
        <v>72.86</v>
      </c>
      <c r="D379" s="34">
        <f aca="true" t="shared" si="39" ref="D379:D391">(C379*60%)</f>
        <v>43.716</v>
      </c>
      <c r="E379" s="34">
        <v>93</v>
      </c>
      <c r="F379" s="43">
        <f aca="true" t="shared" si="40" ref="F379:F391">(E379*40%)</f>
        <v>37.2</v>
      </c>
      <c r="G379" s="35">
        <f aca="true" t="shared" si="41" ref="G379:G391">SUM(D379+F379)</f>
        <v>80.916</v>
      </c>
      <c r="H379" s="23" t="s">
        <v>23</v>
      </c>
    </row>
    <row r="380" spans="1:8" ht="25.5" customHeight="1">
      <c r="A380" s="27">
        <v>35</v>
      </c>
      <c r="B380" s="33" t="s">
        <v>280</v>
      </c>
      <c r="C380" s="34">
        <v>86.499</v>
      </c>
      <c r="D380" s="34">
        <f t="shared" si="39"/>
        <v>51.89939999999999</v>
      </c>
      <c r="E380" s="34">
        <v>71.25</v>
      </c>
      <c r="F380" s="43">
        <f t="shared" si="40"/>
        <v>28.5</v>
      </c>
      <c r="G380" s="35">
        <f t="shared" si="41"/>
        <v>80.39939999999999</v>
      </c>
      <c r="H380" s="23" t="s">
        <v>23</v>
      </c>
    </row>
    <row r="381" spans="1:8" ht="25.5" customHeight="1">
      <c r="A381" s="27">
        <v>36</v>
      </c>
      <c r="B381" s="33" t="s">
        <v>281</v>
      </c>
      <c r="C381" s="34">
        <v>89.065</v>
      </c>
      <c r="D381" s="34">
        <f t="shared" si="39"/>
        <v>53.439</v>
      </c>
      <c r="E381" s="34">
        <v>66.25</v>
      </c>
      <c r="F381" s="43">
        <f t="shared" si="40"/>
        <v>26.5</v>
      </c>
      <c r="G381" s="35">
        <f t="shared" si="41"/>
        <v>79.939</v>
      </c>
      <c r="H381" s="23" t="s">
        <v>23</v>
      </c>
    </row>
    <row r="382" spans="1:8" ht="25.5" customHeight="1">
      <c r="A382" s="27">
        <v>37</v>
      </c>
      <c r="B382" s="33" t="s">
        <v>283</v>
      </c>
      <c r="C382" s="34">
        <v>80.258</v>
      </c>
      <c r="D382" s="34">
        <f t="shared" si="39"/>
        <v>48.154799999999994</v>
      </c>
      <c r="E382" s="34">
        <v>76.25</v>
      </c>
      <c r="F382" s="43">
        <f t="shared" si="40"/>
        <v>30.5</v>
      </c>
      <c r="G382" s="35">
        <f t="shared" si="41"/>
        <v>78.6548</v>
      </c>
      <c r="H382" s="23" t="s">
        <v>23</v>
      </c>
    </row>
    <row r="383" spans="1:8" ht="25.5" customHeight="1">
      <c r="A383" s="27">
        <v>38</v>
      </c>
      <c r="B383" s="33" t="s">
        <v>289</v>
      </c>
      <c r="C383" s="34">
        <v>82.157</v>
      </c>
      <c r="D383" s="34">
        <f t="shared" si="39"/>
        <v>49.2942</v>
      </c>
      <c r="E383" s="34">
        <v>68.75</v>
      </c>
      <c r="F383" s="43">
        <f t="shared" si="40"/>
        <v>27.5</v>
      </c>
      <c r="G383" s="35">
        <f t="shared" si="41"/>
        <v>76.79419999999999</v>
      </c>
      <c r="H383" s="23" t="s">
        <v>23</v>
      </c>
    </row>
    <row r="384" spans="1:8" ht="25.5" customHeight="1">
      <c r="A384" s="27">
        <v>39</v>
      </c>
      <c r="B384" s="33" t="s">
        <v>163</v>
      </c>
      <c r="C384" s="34">
        <v>83.131</v>
      </c>
      <c r="D384" s="34">
        <f t="shared" si="39"/>
        <v>49.8786</v>
      </c>
      <c r="E384" s="34">
        <v>65</v>
      </c>
      <c r="F384" s="43">
        <f t="shared" si="40"/>
        <v>26</v>
      </c>
      <c r="G384" s="35">
        <f t="shared" si="41"/>
        <v>75.8786</v>
      </c>
      <c r="H384" s="23" t="s">
        <v>23</v>
      </c>
    </row>
    <row r="385" spans="1:8" ht="25.5" customHeight="1">
      <c r="A385" s="27">
        <v>40</v>
      </c>
      <c r="B385" s="33" t="s">
        <v>292</v>
      </c>
      <c r="C385" s="34">
        <v>83.822</v>
      </c>
      <c r="D385" s="34">
        <f t="shared" si="39"/>
        <v>50.2932</v>
      </c>
      <c r="E385" s="34">
        <v>61.25</v>
      </c>
      <c r="F385" s="43">
        <f t="shared" si="40"/>
        <v>24.5</v>
      </c>
      <c r="G385" s="35">
        <f t="shared" si="41"/>
        <v>74.7932</v>
      </c>
      <c r="H385" s="23" t="s">
        <v>23</v>
      </c>
    </row>
    <row r="386" spans="1:8" ht="25.5" customHeight="1">
      <c r="A386" s="27">
        <v>41</v>
      </c>
      <c r="B386" s="33" t="s">
        <v>294</v>
      </c>
      <c r="C386" s="34">
        <v>83.367</v>
      </c>
      <c r="D386" s="34">
        <f t="shared" si="39"/>
        <v>50.0202</v>
      </c>
      <c r="E386" s="34">
        <v>60</v>
      </c>
      <c r="F386" s="43">
        <f t="shared" si="40"/>
        <v>24</v>
      </c>
      <c r="G386" s="35">
        <f t="shared" si="41"/>
        <v>74.0202</v>
      </c>
      <c r="H386" s="23" t="s">
        <v>23</v>
      </c>
    </row>
    <row r="387" spans="1:8" ht="25.5" customHeight="1">
      <c r="A387" s="27">
        <v>42</v>
      </c>
      <c r="B387" s="33" t="s">
        <v>298</v>
      </c>
      <c r="C387" s="34">
        <v>84.495</v>
      </c>
      <c r="D387" s="34">
        <f t="shared" si="39"/>
        <v>50.697</v>
      </c>
      <c r="E387" s="34">
        <v>56.25</v>
      </c>
      <c r="F387" s="43">
        <f t="shared" si="40"/>
        <v>22.5</v>
      </c>
      <c r="G387" s="35">
        <f t="shared" si="41"/>
        <v>73.197</v>
      </c>
      <c r="H387" s="23" t="s">
        <v>23</v>
      </c>
    </row>
    <row r="388" spans="1:8" ht="25.5" customHeight="1">
      <c r="A388" s="27">
        <v>43</v>
      </c>
      <c r="B388" s="33" t="s">
        <v>299</v>
      </c>
      <c r="C388" s="34">
        <v>73.64</v>
      </c>
      <c r="D388" s="34">
        <f t="shared" si="39"/>
        <v>44.184</v>
      </c>
      <c r="E388" s="34">
        <v>72.5</v>
      </c>
      <c r="F388" s="43">
        <f t="shared" si="40"/>
        <v>29</v>
      </c>
      <c r="G388" s="35">
        <f t="shared" si="41"/>
        <v>73.184</v>
      </c>
      <c r="H388" s="23" t="s">
        <v>23</v>
      </c>
    </row>
    <row r="389" spans="1:8" ht="25.5" customHeight="1">
      <c r="A389" s="27">
        <v>44</v>
      </c>
      <c r="B389" s="33" t="s">
        <v>303</v>
      </c>
      <c r="C389" s="34">
        <v>69.68</v>
      </c>
      <c r="D389" s="34">
        <f t="shared" si="39"/>
        <v>41.808</v>
      </c>
      <c r="E389" s="34">
        <v>73.75</v>
      </c>
      <c r="F389" s="43">
        <f t="shared" si="40"/>
        <v>29.5</v>
      </c>
      <c r="G389" s="35">
        <f t="shared" si="41"/>
        <v>71.30799999999999</v>
      </c>
      <c r="H389" s="23" t="s">
        <v>23</v>
      </c>
    </row>
    <row r="390" spans="1:8" ht="25.5" customHeight="1">
      <c r="A390" s="27">
        <v>45</v>
      </c>
      <c r="B390" s="33" t="s">
        <v>304</v>
      </c>
      <c r="C390" s="34">
        <v>79.559</v>
      </c>
      <c r="D390" s="34">
        <f t="shared" si="39"/>
        <v>47.7354</v>
      </c>
      <c r="E390" s="34">
        <v>58.75</v>
      </c>
      <c r="F390" s="43">
        <f t="shared" si="40"/>
        <v>23.5</v>
      </c>
      <c r="G390" s="35">
        <f t="shared" si="41"/>
        <v>71.2354</v>
      </c>
      <c r="H390" s="23" t="s">
        <v>23</v>
      </c>
    </row>
    <row r="391" spans="1:8" ht="25.5" customHeight="1">
      <c r="A391" s="27">
        <v>46</v>
      </c>
      <c r="B391" s="33" t="s">
        <v>310</v>
      </c>
      <c r="C391" s="34">
        <v>77.636</v>
      </c>
      <c r="D391" s="34">
        <f t="shared" si="39"/>
        <v>46.581599999999995</v>
      </c>
      <c r="E391" s="34">
        <v>55</v>
      </c>
      <c r="F391" s="43">
        <f t="shared" si="40"/>
        <v>22</v>
      </c>
      <c r="G391" s="35">
        <f t="shared" si="41"/>
        <v>68.5816</v>
      </c>
      <c r="H391" s="23" t="s">
        <v>23</v>
      </c>
    </row>
    <row r="392" spans="1:8" ht="25.5" customHeight="1">
      <c r="A392" s="27">
        <v>47</v>
      </c>
      <c r="B392" s="33" t="s">
        <v>319</v>
      </c>
      <c r="C392" s="34"/>
      <c r="D392" s="34">
        <f t="shared" si="36"/>
        <v>0</v>
      </c>
      <c r="E392" s="34">
        <v>70</v>
      </c>
      <c r="F392" s="43">
        <f t="shared" si="37"/>
        <v>28</v>
      </c>
      <c r="G392" s="35">
        <f t="shared" si="38"/>
        <v>28</v>
      </c>
      <c r="H392" s="23" t="s">
        <v>23</v>
      </c>
    </row>
    <row r="393" ht="24" customHeight="1"/>
    <row r="394" spans="1:8" ht="15.75" customHeight="1">
      <c r="A394" s="54" t="s">
        <v>40</v>
      </c>
      <c r="B394" s="54"/>
      <c r="C394" s="54"/>
      <c r="D394" s="54"/>
      <c r="E394" s="54"/>
      <c r="F394" s="54"/>
      <c r="G394" s="54"/>
      <c r="H394" s="54"/>
    </row>
    <row r="395" spans="1:8" ht="15.75" customHeight="1">
      <c r="A395" s="26"/>
      <c r="B395" s="26"/>
      <c r="C395" s="26"/>
      <c r="D395" s="26"/>
      <c r="E395" s="26"/>
      <c r="F395" s="26"/>
      <c r="G395" s="26"/>
      <c r="H395" s="26"/>
    </row>
    <row r="396" spans="1:8" ht="14.25">
      <c r="A396" s="48" t="s">
        <v>41</v>
      </c>
      <c r="B396" s="48"/>
      <c r="C396" s="48"/>
      <c r="D396" s="48"/>
      <c r="E396" s="48"/>
      <c r="F396" s="48"/>
      <c r="G396" s="8"/>
      <c r="H396" s="2"/>
    </row>
    <row r="397" spans="1:8" ht="14.25">
      <c r="A397" s="48" t="s">
        <v>6</v>
      </c>
      <c r="B397" s="48"/>
      <c r="C397" s="48"/>
      <c r="D397" s="48"/>
      <c r="E397" s="48"/>
      <c r="F397" s="48"/>
      <c r="G397" s="48"/>
      <c r="H397" s="2"/>
    </row>
    <row r="398" spans="1:8" ht="20.25">
      <c r="A398" s="55"/>
      <c r="B398" s="55"/>
      <c r="C398" s="55"/>
      <c r="D398" s="55"/>
      <c r="E398" s="55"/>
      <c r="F398" s="55"/>
      <c r="G398" s="55"/>
      <c r="H398" s="55"/>
    </row>
    <row r="399" spans="1:8" ht="12.75">
      <c r="A399" s="64"/>
      <c r="B399" s="64"/>
      <c r="C399" s="56" t="s">
        <v>1</v>
      </c>
      <c r="D399" s="56"/>
      <c r="E399" s="56"/>
      <c r="F399" s="56"/>
      <c r="G399" s="56"/>
      <c r="H399" s="56"/>
    </row>
    <row r="400" spans="1:8" ht="25.5">
      <c r="A400" s="36" t="s">
        <v>2</v>
      </c>
      <c r="B400" s="36" t="s">
        <v>0</v>
      </c>
      <c r="C400" s="36" t="s">
        <v>10</v>
      </c>
      <c r="D400" s="37">
        <v>0.6</v>
      </c>
      <c r="E400" s="38" t="s">
        <v>11</v>
      </c>
      <c r="F400" s="37">
        <v>0.4</v>
      </c>
      <c r="G400" s="36" t="s">
        <v>3</v>
      </c>
      <c r="H400" s="36" t="s">
        <v>4</v>
      </c>
    </row>
    <row r="401" spans="1:8" ht="25.5" customHeight="1">
      <c r="A401" s="27">
        <v>1</v>
      </c>
      <c r="B401" s="39" t="s">
        <v>320</v>
      </c>
      <c r="C401" s="40">
        <v>81.021</v>
      </c>
      <c r="D401" s="40">
        <f aca="true" t="shared" si="42" ref="D401:D411">(C401*60%)</f>
        <v>48.6126</v>
      </c>
      <c r="E401" s="40">
        <v>92.5</v>
      </c>
      <c r="F401" s="41">
        <f aca="true" t="shared" si="43" ref="F401:F411">(E401*40%)</f>
        <v>37</v>
      </c>
      <c r="G401" s="42">
        <f aca="true" t="shared" si="44" ref="G401:G411">SUM(D401+F401)</f>
        <v>85.6126</v>
      </c>
      <c r="H401" s="23" t="s">
        <v>7</v>
      </c>
    </row>
    <row r="402" spans="1:8" ht="25.5" customHeight="1">
      <c r="A402" s="27">
        <v>2</v>
      </c>
      <c r="B402" s="39" t="s">
        <v>321</v>
      </c>
      <c r="C402" s="40">
        <v>73.423</v>
      </c>
      <c r="D402" s="40">
        <f t="shared" si="42"/>
        <v>44.0538</v>
      </c>
      <c r="E402" s="40">
        <v>96.25</v>
      </c>
      <c r="F402" s="41">
        <f t="shared" si="43"/>
        <v>38.5</v>
      </c>
      <c r="G402" s="42">
        <f t="shared" si="44"/>
        <v>82.5538</v>
      </c>
      <c r="H402" s="23" t="s">
        <v>7</v>
      </c>
    </row>
    <row r="403" spans="1:8" ht="25.5" customHeight="1">
      <c r="A403" s="27">
        <v>3</v>
      </c>
      <c r="B403" s="39" t="s">
        <v>322</v>
      </c>
      <c r="C403" s="40">
        <v>75.79</v>
      </c>
      <c r="D403" s="40">
        <f t="shared" si="42"/>
        <v>45.474000000000004</v>
      </c>
      <c r="E403" s="40">
        <v>87.5</v>
      </c>
      <c r="F403" s="41">
        <f t="shared" si="43"/>
        <v>35</v>
      </c>
      <c r="G403" s="42">
        <f t="shared" si="44"/>
        <v>80.474</v>
      </c>
      <c r="H403" s="23" t="s">
        <v>7</v>
      </c>
    </row>
    <row r="404" spans="1:8" ht="25.5" customHeight="1">
      <c r="A404" s="27">
        <v>4</v>
      </c>
      <c r="B404" s="39" t="s">
        <v>323</v>
      </c>
      <c r="C404" s="40">
        <v>76.596</v>
      </c>
      <c r="D404" s="40">
        <f t="shared" si="42"/>
        <v>45.9576</v>
      </c>
      <c r="E404" s="40">
        <v>65</v>
      </c>
      <c r="F404" s="41">
        <f t="shared" si="43"/>
        <v>26</v>
      </c>
      <c r="G404" s="42">
        <f t="shared" si="44"/>
        <v>71.9576</v>
      </c>
      <c r="H404" s="23" t="s">
        <v>7</v>
      </c>
    </row>
    <row r="405" spans="1:8" ht="25.5" customHeight="1">
      <c r="A405" s="27">
        <v>5</v>
      </c>
      <c r="B405" s="39" t="s">
        <v>324</v>
      </c>
      <c r="C405" s="40">
        <v>72.817</v>
      </c>
      <c r="D405" s="40">
        <f t="shared" si="42"/>
        <v>43.6902</v>
      </c>
      <c r="E405" s="40">
        <v>67.5</v>
      </c>
      <c r="F405" s="41">
        <f t="shared" si="43"/>
        <v>27</v>
      </c>
      <c r="G405" s="42">
        <f t="shared" si="44"/>
        <v>70.6902</v>
      </c>
      <c r="H405" s="23" t="s">
        <v>7</v>
      </c>
    </row>
    <row r="406" spans="1:8" ht="25.5" customHeight="1">
      <c r="A406" s="27">
        <v>6</v>
      </c>
      <c r="B406" s="39" t="s">
        <v>325</v>
      </c>
      <c r="C406" s="40">
        <v>75.715</v>
      </c>
      <c r="D406" s="40">
        <f t="shared" si="42"/>
        <v>45.429</v>
      </c>
      <c r="E406" s="40">
        <v>61.25</v>
      </c>
      <c r="F406" s="41">
        <f t="shared" si="43"/>
        <v>24.5</v>
      </c>
      <c r="G406" s="42">
        <f t="shared" si="44"/>
        <v>69.929</v>
      </c>
      <c r="H406" s="23" t="s">
        <v>7</v>
      </c>
    </row>
    <row r="407" spans="1:8" ht="25.5" customHeight="1">
      <c r="A407" s="27">
        <v>7</v>
      </c>
      <c r="B407" s="39" t="s">
        <v>326</v>
      </c>
      <c r="C407" s="40">
        <v>74.51</v>
      </c>
      <c r="D407" s="40">
        <f t="shared" si="42"/>
        <v>44.706</v>
      </c>
      <c r="E407" s="40">
        <v>60</v>
      </c>
      <c r="F407" s="41">
        <f t="shared" si="43"/>
        <v>24</v>
      </c>
      <c r="G407" s="42">
        <f t="shared" si="44"/>
        <v>68.706</v>
      </c>
      <c r="H407" s="23" t="s">
        <v>7</v>
      </c>
    </row>
    <row r="408" spans="1:8" ht="25.5" customHeight="1">
      <c r="A408" s="27">
        <v>8</v>
      </c>
      <c r="B408" s="39" t="s">
        <v>327</v>
      </c>
      <c r="C408" s="40">
        <v>72.698</v>
      </c>
      <c r="D408" s="40">
        <f t="shared" si="42"/>
        <v>43.61879999999999</v>
      </c>
      <c r="E408" s="40">
        <v>57.5</v>
      </c>
      <c r="F408" s="41">
        <f t="shared" si="43"/>
        <v>23</v>
      </c>
      <c r="G408" s="42">
        <f t="shared" si="44"/>
        <v>66.6188</v>
      </c>
      <c r="H408" s="23" t="s">
        <v>7</v>
      </c>
    </row>
    <row r="409" spans="1:8" ht="25.5" customHeight="1">
      <c r="A409" s="27">
        <v>9</v>
      </c>
      <c r="B409" s="39" t="s">
        <v>328</v>
      </c>
      <c r="C409" s="40">
        <v>72.557</v>
      </c>
      <c r="D409" s="40">
        <f t="shared" si="42"/>
        <v>43.5342</v>
      </c>
      <c r="E409" s="40">
        <v>57.5</v>
      </c>
      <c r="F409" s="41">
        <f t="shared" si="43"/>
        <v>23</v>
      </c>
      <c r="G409" s="42">
        <f t="shared" si="44"/>
        <v>66.5342</v>
      </c>
      <c r="H409" s="23" t="s">
        <v>23</v>
      </c>
    </row>
    <row r="410" spans="1:8" ht="25.5" customHeight="1">
      <c r="A410" s="27">
        <v>10</v>
      </c>
      <c r="B410" s="39" t="s">
        <v>329</v>
      </c>
      <c r="C410" s="40">
        <v>65.042</v>
      </c>
      <c r="D410" s="40">
        <f t="shared" si="42"/>
        <v>39.0252</v>
      </c>
      <c r="E410" s="40">
        <v>61.25</v>
      </c>
      <c r="F410" s="41">
        <f t="shared" si="43"/>
        <v>24.5</v>
      </c>
      <c r="G410" s="42">
        <f t="shared" si="44"/>
        <v>63.5252</v>
      </c>
      <c r="H410" s="23" t="s">
        <v>23</v>
      </c>
    </row>
    <row r="411" spans="1:8" ht="25.5" customHeight="1">
      <c r="A411" s="27">
        <v>11</v>
      </c>
      <c r="B411" s="39" t="s">
        <v>330</v>
      </c>
      <c r="C411" s="40">
        <v>64.883</v>
      </c>
      <c r="D411" s="40">
        <f t="shared" si="42"/>
        <v>38.92979999999999</v>
      </c>
      <c r="E411" s="40">
        <v>58.75</v>
      </c>
      <c r="F411" s="41">
        <f t="shared" si="43"/>
        <v>23.5</v>
      </c>
      <c r="G411" s="42">
        <f t="shared" si="44"/>
        <v>62.42979999999999</v>
      </c>
      <c r="H411" s="23" t="s">
        <v>23</v>
      </c>
    </row>
    <row r="413" spans="1:8" ht="18" customHeight="1">
      <c r="A413" s="63" t="s">
        <v>14</v>
      </c>
      <c r="B413" s="63"/>
      <c r="C413" s="63"/>
      <c r="D413" s="63"/>
      <c r="E413" s="63"/>
      <c r="F413" s="63"/>
      <c r="G413" s="63"/>
      <c r="H413" s="63"/>
    </row>
    <row r="414" spans="1:8" ht="15.75" customHeight="1">
      <c r="A414" s="54" t="s">
        <v>15</v>
      </c>
      <c r="B414" s="54"/>
      <c r="C414" s="54"/>
      <c r="D414" s="54"/>
      <c r="E414" s="54"/>
      <c r="F414" s="54"/>
      <c r="G414" s="54"/>
      <c r="H414" s="54"/>
    </row>
    <row r="415" spans="1:8" ht="15.75" customHeight="1">
      <c r="A415" s="26"/>
      <c r="B415" s="26"/>
      <c r="C415" s="26"/>
      <c r="D415" s="26"/>
      <c r="E415" s="26"/>
      <c r="F415" s="26"/>
      <c r="G415" s="26"/>
      <c r="H415" s="26"/>
    </row>
    <row r="416" spans="1:8" ht="14.25">
      <c r="A416" s="48" t="s">
        <v>19</v>
      </c>
      <c r="B416" s="48"/>
      <c r="C416" s="48"/>
      <c r="D416" s="48"/>
      <c r="E416" s="48"/>
      <c r="F416" s="48"/>
      <c r="G416" s="8"/>
      <c r="H416" s="2"/>
    </row>
    <row r="417" spans="1:8" ht="14.25">
      <c r="A417" s="48" t="s">
        <v>6</v>
      </c>
      <c r="B417" s="48"/>
      <c r="C417" s="48"/>
      <c r="D417" s="48"/>
      <c r="E417" s="48"/>
      <c r="F417" s="48"/>
      <c r="G417" s="48"/>
      <c r="H417" s="2"/>
    </row>
    <row r="418" spans="1:8" ht="20.25">
      <c r="A418" s="55"/>
      <c r="B418" s="55"/>
      <c r="C418" s="55"/>
      <c r="D418" s="55"/>
      <c r="E418" s="55"/>
      <c r="F418" s="55"/>
      <c r="G418" s="55"/>
      <c r="H418" s="55"/>
    </row>
    <row r="419" spans="1:8" ht="12.75">
      <c r="A419" s="64"/>
      <c r="B419" s="64"/>
      <c r="C419" s="56" t="s">
        <v>1</v>
      </c>
      <c r="D419" s="56"/>
      <c r="E419" s="56"/>
      <c r="F419" s="56"/>
      <c r="G419" s="56"/>
      <c r="H419" s="56"/>
    </row>
    <row r="420" spans="1:8" ht="25.5">
      <c r="A420" s="3" t="s">
        <v>2</v>
      </c>
      <c r="B420" s="3" t="s">
        <v>0</v>
      </c>
      <c r="C420" s="3" t="s">
        <v>10</v>
      </c>
      <c r="D420" s="14">
        <v>0.4</v>
      </c>
      <c r="E420" s="21" t="s">
        <v>11</v>
      </c>
      <c r="F420" s="14">
        <v>0.6</v>
      </c>
      <c r="G420" s="3" t="s">
        <v>3</v>
      </c>
      <c r="H420" s="3" t="s">
        <v>4</v>
      </c>
    </row>
    <row r="421" spans="1:8" ht="25.5" customHeight="1">
      <c r="A421" s="27">
        <v>1</v>
      </c>
      <c r="B421" s="33" t="s">
        <v>386</v>
      </c>
      <c r="C421" s="34">
        <v>90.14</v>
      </c>
      <c r="D421" s="34">
        <f aca="true" t="shared" si="45" ref="D421:D463">(C421*40%)</f>
        <v>36.056000000000004</v>
      </c>
      <c r="E421" s="34">
        <v>96.25</v>
      </c>
      <c r="F421" s="34">
        <f aca="true" t="shared" si="46" ref="F421:F463">(E421*60%)</f>
        <v>57.75</v>
      </c>
      <c r="G421" s="35">
        <f aca="true" t="shared" si="47" ref="G421:G463">SUM(D421+F421)</f>
        <v>93.80600000000001</v>
      </c>
      <c r="H421" s="23" t="s">
        <v>7</v>
      </c>
    </row>
    <row r="422" spans="1:8" ht="25.5" customHeight="1">
      <c r="A422" s="27">
        <v>2</v>
      </c>
      <c r="B422" s="33" t="s">
        <v>388</v>
      </c>
      <c r="C422" s="34">
        <v>86.37</v>
      </c>
      <c r="D422" s="34">
        <f t="shared" si="45"/>
        <v>34.548</v>
      </c>
      <c r="E422" s="34">
        <v>96.25</v>
      </c>
      <c r="F422" s="34">
        <f t="shared" si="46"/>
        <v>57.75</v>
      </c>
      <c r="G422" s="35">
        <f t="shared" si="47"/>
        <v>92.298</v>
      </c>
      <c r="H422" s="23" t="s">
        <v>7</v>
      </c>
    </row>
    <row r="423" spans="1:8" ht="25.5" customHeight="1">
      <c r="A423" s="27">
        <v>3</v>
      </c>
      <c r="B423" s="33" t="s">
        <v>389</v>
      </c>
      <c r="C423" s="34">
        <v>91.39</v>
      </c>
      <c r="D423" s="34">
        <f t="shared" si="45"/>
        <v>36.556000000000004</v>
      </c>
      <c r="E423" s="34">
        <v>92.5</v>
      </c>
      <c r="F423" s="34">
        <f t="shared" si="46"/>
        <v>55.5</v>
      </c>
      <c r="G423" s="35">
        <f t="shared" si="47"/>
        <v>92.05600000000001</v>
      </c>
      <c r="H423" s="23" t="s">
        <v>7</v>
      </c>
    </row>
    <row r="424" spans="1:8" ht="25.5" customHeight="1">
      <c r="A424" s="27">
        <v>4</v>
      </c>
      <c r="B424" s="33" t="s">
        <v>390</v>
      </c>
      <c r="C424" s="34">
        <v>87.36</v>
      </c>
      <c r="D424" s="34">
        <f t="shared" si="45"/>
        <v>34.944</v>
      </c>
      <c r="E424" s="34">
        <v>95</v>
      </c>
      <c r="F424" s="34">
        <f t="shared" si="46"/>
        <v>57</v>
      </c>
      <c r="G424" s="35">
        <f t="shared" si="47"/>
        <v>91.944</v>
      </c>
      <c r="H424" s="23" t="s">
        <v>7</v>
      </c>
    </row>
    <row r="425" spans="1:8" ht="25.5" customHeight="1">
      <c r="A425" s="27">
        <v>5</v>
      </c>
      <c r="B425" s="33" t="s">
        <v>391</v>
      </c>
      <c r="C425" s="34">
        <v>84.99</v>
      </c>
      <c r="D425" s="34">
        <f t="shared" si="45"/>
        <v>33.996</v>
      </c>
      <c r="E425" s="34">
        <v>96.25</v>
      </c>
      <c r="F425" s="34">
        <f t="shared" si="46"/>
        <v>57.75</v>
      </c>
      <c r="G425" s="35">
        <f t="shared" si="47"/>
        <v>91.74600000000001</v>
      </c>
      <c r="H425" s="23" t="s">
        <v>7</v>
      </c>
    </row>
    <row r="426" spans="1:8" ht="25.5" customHeight="1">
      <c r="A426" s="27">
        <v>6</v>
      </c>
      <c r="B426" s="33" t="s">
        <v>392</v>
      </c>
      <c r="C426" s="34">
        <v>86.78</v>
      </c>
      <c r="D426" s="34">
        <f t="shared" si="45"/>
        <v>34.712</v>
      </c>
      <c r="E426" s="34">
        <v>95</v>
      </c>
      <c r="F426" s="34">
        <f t="shared" si="46"/>
        <v>57</v>
      </c>
      <c r="G426" s="35">
        <f t="shared" si="47"/>
        <v>91.712</v>
      </c>
      <c r="H426" s="23" t="s">
        <v>7</v>
      </c>
    </row>
    <row r="427" spans="1:8" ht="25.5" customHeight="1">
      <c r="A427" s="27">
        <v>7</v>
      </c>
      <c r="B427" s="33" t="s">
        <v>393</v>
      </c>
      <c r="C427" s="34">
        <v>90.26</v>
      </c>
      <c r="D427" s="34">
        <f t="shared" si="45"/>
        <v>36.104000000000006</v>
      </c>
      <c r="E427" s="34">
        <v>92.5</v>
      </c>
      <c r="F427" s="34">
        <f t="shared" si="46"/>
        <v>55.5</v>
      </c>
      <c r="G427" s="35">
        <f t="shared" si="47"/>
        <v>91.60400000000001</v>
      </c>
      <c r="H427" s="23" t="s">
        <v>7</v>
      </c>
    </row>
    <row r="428" spans="1:8" ht="25.5" customHeight="1">
      <c r="A428" s="27">
        <v>8</v>
      </c>
      <c r="B428" s="33" t="s">
        <v>394</v>
      </c>
      <c r="C428" s="34">
        <v>86.04</v>
      </c>
      <c r="D428" s="34">
        <f t="shared" si="45"/>
        <v>34.416000000000004</v>
      </c>
      <c r="E428" s="34">
        <v>95</v>
      </c>
      <c r="F428" s="34">
        <f t="shared" si="46"/>
        <v>57</v>
      </c>
      <c r="G428" s="35">
        <f t="shared" si="47"/>
        <v>91.416</v>
      </c>
      <c r="H428" s="23" t="s">
        <v>7</v>
      </c>
    </row>
    <row r="429" spans="1:8" ht="25.5" customHeight="1">
      <c r="A429" s="27">
        <v>9</v>
      </c>
      <c r="B429" s="33" t="s">
        <v>395</v>
      </c>
      <c r="C429" s="34">
        <v>87.42</v>
      </c>
      <c r="D429" s="34">
        <f t="shared" si="45"/>
        <v>34.968</v>
      </c>
      <c r="E429" s="34">
        <v>93.75</v>
      </c>
      <c r="F429" s="34">
        <f t="shared" si="46"/>
        <v>56.25</v>
      </c>
      <c r="G429" s="35">
        <f t="shared" si="47"/>
        <v>91.218</v>
      </c>
      <c r="H429" s="23" t="s">
        <v>7</v>
      </c>
    </row>
    <row r="430" spans="1:8" ht="25.5" customHeight="1">
      <c r="A430" s="27">
        <v>10</v>
      </c>
      <c r="B430" s="33" t="s">
        <v>396</v>
      </c>
      <c r="C430" s="34">
        <v>86.08</v>
      </c>
      <c r="D430" s="34">
        <f t="shared" si="45"/>
        <v>34.432</v>
      </c>
      <c r="E430" s="34">
        <v>93.75</v>
      </c>
      <c r="F430" s="34">
        <f t="shared" si="46"/>
        <v>56.25</v>
      </c>
      <c r="G430" s="35">
        <f t="shared" si="47"/>
        <v>90.682</v>
      </c>
      <c r="H430" s="23" t="s">
        <v>7</v>
      </c>
    </row>
    <row r="431" spans="1:8" ht="25.5" customHeight="1">
      <c r="A431" s="27">
        <v>11</v>
      </c>
      <c r="B431" s="33" t="s">
        <v>397</v>
      </c>
      <c r="C431" s="34">
        <v>87.92</v>
      </c>
      <c r="D431" s="34">
        <f t="shared" si="45"/>
        <v>35.168</v>
      </c>
      <c r="E431" s="34">
        <v>92.5</v>
      </c>
      <c r="F431" s="34">
        <f t="shared" si="46"/>
        <v>55.5</v>
      </c>
      <c r="G431" s="35">
        <f t="shared" si="47"/>
        <v>90.668</v>
      </c>
      <c r="H431" s="23" t="s">
        <v>24</v>
      </c>
    </row>
    <row r="432" spans="1:8" ht="25.5" customHeight="1">
      <c r="A432" s="27">
        <v>12</v>
      </c>
      <c r="B432" s="33" t="s">
        <v>398</v>
      </c>
      <c r="C432" s="34">
        <v>84.87</v>
      </c>
      <c r="D432" s="34">
        <f t="shared" si="45"/>
        <v>33.948</v>
      </c>
      <c r="E432" s="34">
        <v>93.75</v>
      </c>
      <c r="F432" s="34">
        <f t="shared" si="46"/>
        <v>56.25</v>
      </c>
      <c r="G432" s="35">
        <f t="shared" si="47"/>
        <v>90.19800000000001</v>
      </c>
      <c r="H432" s="23" t="s">
        <v>24</v>
      </c>
    </row>
    <row r="433" spans="1:8" ht="25.5" customHeight="1">
      <c r="A433" s="27">
        <v>13</v>
      </c>
      <c r="B433" s="33" t="s">
        <v>399</v>
      </c>
      <c r="C433" s="34">
        <v>87.15</v>
      </c>
      <c r="D433" s="34">
        <f t="shared" si="45"/>
        <v>34.86000000000001</v>
      </c>
      <c r="E433" s="34">
        <v>91.25</v>
      </c>
      <c r="F433" s="34">
        <f t="shared" si="46"/>
        <v>54.75</v>
      </c>
      <c r="G433" s="35">
        <f t="shared" si="47"/>
        <v>89.61000000000001</v>
      </c>
      <c r="H433" s="23" t="s">
        <v>24</v>
      </c>
    </row>
    <row r="434" spans="1:8" ht="25.5" customHeight="1">
      <c r="A434" s="27">
        <v>14</v>
      </c>
      <c r="B434" s="33" t="s">
        <v>400</v>
      </c>
      <c r="C434" s="34">
        <v>89.817</v>
      </c>
      <c r="D434" s="34">
        <f t="shared" si="45"/>
        <v>35.9268</v>
      </c>
      <c r="E434" s="34">
        <v>88.75</v>
      </c>
      <c r="F434" s="34">
        <f t="shared" si="46"/>
        <v>53.25</v>
      </c>
      <c r="G434" s="35">
        <f t="shared" si="47"/>
        <v>89.1768</v>
      </c>
      <c r="H434" s="23" t="s">
        <v>24</v>
      </c>
    </row>
    <row r="435" spans="1:8" ht="25.5" customHeight="1">
      <c r="A435" s="27">
        <v>15</v>
      </c>
      <c r="B435" s="33" t="s">
        <v>401</v>
      </c>
      <c r="C435" s="34">
        <v>85.91</v>
      </c>
      <c r="D435" s="34">
        <f t="shared" si="45"/>
        <v>34.364</v>
      </c>
      <c r="E435" s="34">
        <v>91.25</v>
      </c>
      <c r="F435" s="34">
        <f t="shared" si="46"/>
        <v>54.75</v>
      </c>
      <c r="G435" s="35">
        <f t="shared" si="47"/>
        <v>89.114</v>
      </c>
      <c r="H435" s="23" t="s">
        <v>24</v>
      </c>
    </row>
    <row r="436" spans="1:8" ht="25.5" customHeight="1">
      <c r="A436" s="27">
        <v>16</v>
      </c>
      <c r="B436" s="33" t="s">
        <v>402</v>
      </c>
      <c r="C436" s="34">
        <v>87.6</v>
      </c>
      <c r="D436" s="34">
        <f t="shared" si="45"/>
        <v>35.04</v>
      </c>
      <c r="E436" s="34">
        <v>90</v>
      </c>
      <c r="F436" s="34">
        <f t="shared" si="46"/>
        <v>54</v>
      </c>
      <c r="G436" s="35">
        <f t="shared" si="47"/>
        <v>89.03999999999999</v>
      </c>
      <c r="H436" s="23" t="s">
        <v>24</v>
      </c>
    </row>
    <row r="437" spans="1:8" ht="25.5" customHeight="1">
      <c r="A437" s="27">
        <v>17</v>
      </c>
      <c r="B437" s="33" t="s">
        <v>403</v>
      </c>
      <c r="C437" s="34">
        <v>83.04</v>
      </c>
      <c r="D437" s="34">
        <f t="shared" si="45"/>
        <v>33.216</v>
      </c>
      <c r="E437" s="34">
        <v>92.5</v>
      </c>
      <c r="F437" s="34">
        <f t="shared" si="46"/>
        <v>55.5</v>
      </c>
      <c r="G437" s="35">
        <f t="shared" si="47"/>
        <v>88.71600000000001</v>
      </c>
      <c r="H437" s="23" t="s">
        <v>24</v>
      </c>
    </row>
    <row r="438" spans="1:8" ht="25.5" customHeight="1">
      <c r="A438" s="27">
        <v>18</v>
      </c>
      <c r="B438" s="33" t="s">
        <v>404</v>
      </c>
      <c r="C438" s="34">
        <v>80.64</v>
      </c>
      <c r="D438" s="34">
        <f t="shared" si="45"/>
        <v>32.256</v>
      </c>
      <c r="E438" s="34">
        <v>94</v>
      </c>
      <c r="F438" s="34">
        <f t="shared" si="46"/>
        <v>56.4</v>
      </c>
      <c r="G438" s="35">
        <f t="shared" si="47"/>
        <v>88.656</v>
      </c>
      <c r="H438" s="23" t="s">
        <v>24</v>
      </c>
    </row>
    <row r="439" spans="1:8" ht="25.5" customHeight="1">
      <c r="A439" s="27">
        <v>19</v>
      </c>
      <c r="B439" s="33" t="s">
        <v>405</v>
      </c>
      <c r="C439" s="34">
        <v>79.95</v>
      </c>
      <c r="D439" s="34">
        <f t="shared" si="45"/>
        <v>31.980000000000004</v>
      </c>
      <c r="E439" s="34">
        <v>93.75</v>
      </c>
      <c r="F439" s="34">
        <f t="shared" si="46"/>
        <v>56.25</v>
      </c>
      <c r="G439" s="35">
        <f t="shared" si="47"/>
        <v>88.23</v>
      </c>
      <c r="H439" s="23" t="s">
        <v>24</v>
      </c>
    </row>
    <row r="440" spans="1:8" ht="25.5" customHeight="1">
      <c r="A440" s="27">
        <v>20</v>
      </c>
      <c r="B440" s="33" t="s">
        <v>406</v>
      </c>
      <c r="C440" s="34">
        <v>83.65</v>
      </c>
      <c r="D440" s="34">
        <f t="shared" si="45"/>
        <v>33.46</v>
      </c>
      <c r="E440" s="34">
        <v>91.25</v>
      </c>
      <c r="F440" s="34">
        <f t="shared" si="46"/>
        <v>54.75</v>
      </c>
      <c r="G440" s="35">
        <f t="shared" si="47"/>
        <v>88.21000000000001</v>
      </c>
      <c r="H440" s="23" t="s">
        <v>24</v>
      </c>
    </row>
    <row r="441" spans="1:8" ht="25.5" customHeight="1">
      <c r="A441" s="27">
        <v>21</v>
      </c>
      <c r="B441" s="33" t="s">
        <v>407</v>
      </c>
      <c r="C441" s="34">
        <v>85.01</v>
      </c>
      <c r="D441" s="34">
        <f t="shared" si="45"/>
        <v>34.004000000000005</v>
      </c>
      <c r="E441" s="34">
        <v>90</v>
      </c>
      <c r="F441" s="34">
        <f t="shared" si="46"/>
        <v>54</v>
      </c>
      <c r="G441" s="35">
        <f t="shared" si="47"/>
        <v>88.004</v>
      </c>
      <c r="H441" s="23" t="s">
        <v>24</v>
      </c>
    </row>
    <row r="442" spans="1:8" ht="25.5" customHeight="1">
      <c r="A442" s="27">
        <v>22</v>
      </c>
      <c r="B442" s="33" t="s">
        <v>408</v>
      </c>
      <c r="C442" s="34">
        <v>84.73</v>
      </c>
      <c r="D442" s="34">
        <f t="shared" si="45"/>
        <v>33.892</v>
      </c>
      <c r="E442" s="34">
        <v>90</v>
      </c>
      <c r="F442" s="34">
        <f t="shared" si="46"/>
        <v>54</v>
      </c>
      <c r="G442" s="35">
        <f t="shared" si="47"/>
        <v>87.892</v>
      </c>
      <c r="H442" s="23" t="s">
        <v>24</v>
      </c>
    </row>
    <row r="443" spans="1:8" ht="25.5" customHeight="1">
      <c r="A443" s="27">
        <v>23</v>
      </c>
      <c r="B443" s="33" t="s">
        <v>409</v>
      </c>
      <c r="C443" s="34">
        <v>89.96</v>
      </c>
      <c r="D443" s="34">
        <f t="shared" si="45"/>
        <v>35.984</v>
      </c>
      <c r="E443" s="34">
        <v>86.25</v>
      </c>
      <c r="F443" s="34">
        <f t="shared" si="46"/>
        <v>51.75</v>
      </c>
      <c r="G443" s="35">
        <f t="shared" si="47"/>
        <v>87.73400000000001</v>
      </c>
      <c r="H443" s="23" t="s">
        <v>24</v>
      </c>
    </row>
    <row r="444" spans="1:8" ht="25.5" customHeight="1">
      <c r="A444" s="27">
        <v>24</v>
      </c>
      <c r="B444" s="33" t="s">
        <v>410</v>
      </c>
      <c r="C444" s="34">
        <v>90.15</v>
      </c>
      <c r="D444" s="34">
        <f t="shared" si="45"/>
        <v>36.06</v>
      </c>
      <c r="E444" s="34">
        <v>85</v>
      </c>
      <c r="F444" s="34">
        <f t="shared" si="46"/>
        <v>51</v>
      </c>
      <c r="G444" s="35">
        <f t="shared" si="47"/>
        <v>87.06</v>
      </c>
      <c r="H444" s="23" t="s">
        <v>24</v>
      </c>
    </row>
    <row r="445" spans="1:8" ht="25.5" customHeight="1">
      <c r="A445" s="27">
        <v>25</v>
      </c>
      <c r="B445" s="33" t="s">
        <v>411</v>
      </c>
      <c r="C445" s="34">
        <v>77.65</v>
      </c>
      <c r="D445" s="34">
        <f t="shared" si="45"/>
        <v>31.060000000000002</v>
      </c>
      <c r="E445" s="34">
        <v>92.5</v>
      </c>
      <c r="F445" s="34">
        <f t="shared" si="46"/>
        <v>55.5</v>
      </c>
      <c r="G445" s="35">
        <f t="shared" si="47"/>
        <v>86.56</v>
      </c>
      <c r="H445" s="23" t="s">
        <v>24</v>
      </c>
    </row>
    <row r="446" spans="1:8" ht="25.5" customHeight="1">
      <c r="A446" s="27">
        <v>26</v>
      </c>
      <c r="B446" s="33" t="s">
        <v>412</v>
      </c>
      <c r="C446" s="34">
        <v>81.29</v>
      </c>
      <c r="D446" s="34">
        <f t="shared" si="45"/>
        <v>32.516000000000005</v>
      </c>
      <c r="E446" s="34">
        <v>90</v>
      </c>
      <c r="F446" s="34">
        <f t="shared" si="46"/>
        <v>54</v>
      </c>
      <c r="G446" s="35">
        <f t="shared" si="47"/>
        <v>86.516</v>
      </c>
      <c r="H446" s="23" t="s">
        <v>24</v>
      </c>
    </row>
    <row r="447" spans="1:8" ht="25.5" customHeight="1">
      <c r="A447" s="27">
        <v>27</v>
      </c>
      <c r="B447" s="33" t="s">
        <v>413</v>
      </c>
      <c r="C447" s="34">
        <v>82.44</v>
      </c>
      <c r="D447" s="34">
        <f t="shared" si="45"/>
        <v>32.976</v>
      </c>
      <c r="E447" s="34">
        <v>88.75</v>
      </c>
      <c r="F447" s="34">
        <f t="shared" si="46"/>
        <v>53.25</v>
      </c>
      <c r="G447" s="35">
        <f t="shared" si="47"/>
        <v>86.226</v>
      </c>
      <c r="H447" s="23" t="s">
        <v>24</v>
      </c>
    </row>
    <row r="448" spans="1:8" ht="25.5" customHeight="1">
      <c r="A448" s="27">
        <v>28</v>
      </c>
      <c r="B448" s="33" t="s">
        <v>414</v>
      </c>
      <c r="C448" s="34">
        <v>84.17</v>
      </c>
      <c r="D448" s="34">
        <f t="shared" si="45"/>
        <v>33.668</v>
      </c>
      <c r="E448" s="34">
        <v>86.25</v>
      </c>
      <c r="F448" s="34">
        <f t="shared" si="46"/>
        <v>51.75</v>
      </c>
      <c r="G448" s="35">
        <f t="shared" si="47"/>
        <v>85.418</v>
      </c>
      <c r="H448" s="23" t="s">
        <v>24</v>
      </c>
    </row>
    <row r="449" spans="1:8" ht="25.5" customHeight="1">
      <c r="A449" s="27">
        <v>29</v>
      </c>
      <c r="B449" s="33" t="s">
        <v>415</v>
      </c>
      <c r="C449" s="34">
        <v>83.72</v>
      </c>
      <c r="D449" s="34">
        <f t="shared" si="45"/>
        <v>33.488</v>
      </c>
      <c r="E449" s="34">
        <v>86.25</v>
      </c>
      <c r="F449" s="34">
        <f t="shared" si="46"/>
        <v>51.75</v>
      </c>
      <c r="G449" s="35">
        <f t="shared" si="47"/>
        <v>85.238</v>
      </c>
      <c r="H449" s="23" t="s">
        <v>24</v>
      </c>
    </row>
    <row r="450" spans="1:8" ht="25.5" customHeight="1">
      <c r="A450" s="27">
        <v>30</v>
      </c>
      <c r="B450" s="33" t="s">
        <v>416</v>
      </c>
      <c r="C450" s="34">
        <v>81.82</v>
      </c>
      <c r="D450" s="34">
        <f t="shared" si="45"/>
        <v>32.728</v>
      </c>
      <c r="E450" s="34">
        <v>87.5</v>
      </c>
      <c r="F450" s="34">
        <f t="shared" si="46"/>
        <v>52.5</v>
      </c>
      <c r="G450" s="35">
        <f t="shared" si="47"/>
        <v>85.22800000000001</v>
      </c>
      <c r="H450" s="23" t="s">
        <v>24</v>
      </c>
    </row>
    <row r="451" spans="1:8" ht="25.5" customHeight="1">
      <c r="A451" s="27">
        <v>31</v>
      </c>
      <c r="B451" s="33" t="s">
        <v>417</v>
      </c>
      <c r="C451" s="34">
        <v>83.67</v>
      </c>
      <c r="D451" s="34">
        <f t="shared" si="45"/>
        <v>33.468</v>
      </c>
      <c r="E451" s="34">
        <v>86.25</v>
      </c>
      <c r="F451" s="34">
        <f t="shared" si="46"/>
        <v>51.75</v>
      </c>
      <c r="G451" s="35">
        <f t="shared" si="47"/>
        <v>85.218</v>
      </c>
      <c r="H451" s="23" t="s">
        <v>24</v>
      </c>
    </row>
    <row r="452" spans="1:8" ht="25.5" customHeight="1">
      <c r="A452" s="27">
        <v>32</v>
      </c>
      <c r="B452" s="33" t="s">
        <v>418</v>
      </c>
      <c r="C452" s="34">
        <v>78.01</v>
      </c>
      <c r="D452" s="34">
        <f t="shared" si="45"/>
        <v>31.204000000000004</v>
      </c>
      <c r="E452" s="34">
        <v>90</v>
      </c>
      <c r="F452" s="34">
        <f t="shared" si="46"/>
        <v>54</v>
      </c>
      <c r="G452" s="35">
        <f t="shared" si="47"/>
        <v>85.20400000000001</v>
      </c>
      <c r="H452" s="23" t="s">
        <v>24</v>
      </c>
    </row>
    <row r="453" spans="1:8" ht="25.5" customHeight="1">
      <c r="A453" s="27">
        <v>33</v>
      </c>
      <c r="B453" s="33" t="s">
        <v>419</v>
      </c>
      <c r="C453" s="34">
        <v>72.34</v>
      </c>
      <c r="D453" s="34">
        <f t="shared" si="45"/>
        <v>28.936000000000003</v>
      </c>
      <c r="E453" s="34">
        <v>92.5</v>
      </c>
      <c r="F453" s="34">
        <f t="shared" si="46"/>
        <v>55.5</v>
      </c>
      <c r="G453" s="35">
        <f t="shared" si="47"/>
        <v>84.436</v>
      </c>
      <c r="H453" s="23" t="s">
        <v>24</v>
      </c>
    </row>
    <row r="454" spans="1:8" ht="25.5" customHeight="1">
      <c r="A454" s="27">
        <v>34</v>
      </c>
      <c r="B454" s="33" t="s">
        <v>420</v>
      </c>
      <c r="C454" s="34">
        <v>79.01</v>
      </c>
      <c r="D454" s="34">
        <f t="shared" si="45"/>
        <v>31.604000000000003</v>
      </c>
      <c r="E454" s="34">
        <v>87.5</v>
      </c>
      <c r="F454" s="34">
        <f t="shared" si="46"/>
        <v>52.5</v>
      </c>
      <c r="G454" s="35">
        <f t="shared" si="47"/>
        <v>84.104</v>
      </c>
      <c r="H454" s="23" t="s">
        <v>24</v>
      </c>
    </row>
    <row r="455" spans="1:8" ht="25.5" customHeight="1">
      <c r="A455" s="27">
        <v>35</v>
      </c>
      <c r="B455" s="33" t="s">
        <v>421</v>
      </c>
      <c r="C455" s="34">
        <v>76.48</v>
      </c>
      <c r="D455" s="34">
        <f t="shared" si="45"/>
        <v>30.592000000000002</v>
      </c>
      <c r="E455" s="34">
        <v>88.75</v>
      </c>
      <c r="F455" s="34">
        <f t="shared" si="46"/>
        <v>53.25</v>
      </c>
      <c r="G455" s="35">
        <f t="shared" si="47"/>
        <v>83.842</v>
      </c>
      <c r="H455" s="23" t="s">
        <v>24</v>
      </c>
    </row>
    <row r="456" spans="1:8" ht="25.5" customHeight="1">
      <c r="A456" s="27">
        <v>36</v>
      </c>
      <c r="B456" s="33" t="s">
        <v>422</v>
      </c>
      <c r="C456" s="34">
        <v>80.63</v>
      </c>
      <c r="D456" s="34">
        <f t="shared" si="45"/>
        <v>32.252</v>
      </c>
      <c r="E456" s="34">
        <v>85</v>
      </c>
      <c r="F456" s="34">
        <f t="shared" si="46"/>
        <v>51</v>
      </c>
      <c r="G456" s="35">
        <f t="shared" si="47"/>
        <v>83.25200000000001</v>
      </c>
      <c r="H456" s="23" t="s">
        <v>24</v>
      </c>
    </row>
    <row r="457" spans="1:8" ht="25.5" customHeight="1">
      <c r="A457" s="27">
        <v>37</v>
      </c>
      <c r="B457" s="33" t="s">
        <v>423</v>
      </c>
      <c r="C457" s="34">
        <v>82.34</v>
      </c>
      <c r="D457" s="34">
        <f t="shared" si="45"/>
        <v>32.936</v>
      </c>
      <c r="E457" s="34">
        <v>83.75</v>
      </c>
      <c r="F457" s="34">
        <f t="shared" si="46"/>
        <v>50.25</v>
      </c>
      <c r="G457" s="35">
        <f t="shared" si="47"/>
        <v>83.186</v>
      </c>
      <c r="H457" s="23" t="s">
        <v>24</v>
      </c>
    </row>
    <row r="458" spans="1:8" ht="25.5" customHeight="1">
      <c r="A458" s="27">
        <v>38</v>
      </c>
      <c r="B458" s="33" t="s">
        <v>424</v>
      </c>
      <c r="C458" s="34">
        <v>82.32</v>
      </c>
      <c r="D458" s="34">
        <f t="shared" si="45"/>
        <v>32.928</v>
      </c>
      <c r="E458" s="34">
        <v>83.75</v>
      </c>
      <c r="F458" s="34">
        <f t="shared" si="46"/>
        <v>50.25</v>
      </c>
      <c r="G458" s="35">
        <f t="shared" si="47"/>
        <v>83.178</v>
      </c>
      <c r="H458" s="23" t="s">
        <v>24</v>
      </c>
    </row>
    <row r="459" spans="1:8" ht="25.5" customHeight="1">
      <c r="A459" s="27">
        <v>39</v>
      </c>
      <c r="B459" s="33" t="s">
        <v>425</v>
      </c>
      <c r="C459" s="34">
        <v>81.04</v>
      </c>
      <c r="D459" s="34">
        <f t="shared" si="45"/>
        <v>32.416000000000004</v>
      </c>
      <c r="E459" s="34">
        <v>83.75</v>
      </c>
      <c r="F459" s="34">
        <f t="shared" si="46"/>
        <v>50.25</v>
      </c>
      <c r="G459" s="35">
        <f t="shared" si="47"/>
        <v>82.666</v>
      </c>
      <c r="H459" s="23" t="s">
        <v>24</v>
      </c>
    </row>
    <row r="460" spans="1:8" ht="25.5" customHeight="1">
      <c r="A460" s="27">
        <v>40</v>
      </c>
      <c r="B460" s="33" t="s">
        <v>426</v>
      </c>
      <c r="C460" s="34">
        <v>78.09</v>
      </c>
      <c r="D460" s="34">
        <f t="shared" si="45"/>
        <v>31.236000000000004</v>
      </c>
      <c r="E460" s="34">
        <v>85</v>
      </c>
      <c r="F460" s="34">
        <f t="shared" si="46"/>
        <v>51</v>
      </c>
      <c r="G460" s="35">
        <f t="shared" si="47"/>
        <v>82.236</v>
      </c>
      <c r="H460" s="23" t="s">
        <v>24</v>
      </c>
    </row>
    <row r="461" spans="1:8" ht="25.5" customHeight="1">
      <c r="A461" s="27">
        <v>41</v>
      </c>
      <c r="B461" s="33" t="s">
        <v>427</v>
      </c>
      <c r="C461" s="34">
        <v>83.05</v>
      </c>
      <c r="D461" s="34">
        <f t="shared" si="45"/>
        <v>33.22</v>
      </c>
      <c r="E461" s="34">
        <v>81.25</v>
      </c>
      <c r="F461" s="34">
        <f t="shared" si="46"/>
        <v>48.75</v>
      </c>
      <c r="G461" s="35">
        <f t="shared" si="47"/>
        <v>81.97</v>
      </c>
      <c r="H461" s="23" t="s">
        <v>24</v>
      </c>
    </row>
    <row r="462" spans="1:8" ht="25.5" customHeight="1">
      <c r="A462" s="27">
        <v>42</v>
      </c>
      <c r="B462" s="33" t="s">
        <v>428</v>
      </c>
      <c r="C462" s="34">
        <v>78.99</v>
      </c>
      <c r="D462" s="34">
        <f t="shared" si="45"/>
        <v>31.596</v>
      </c>
      <c r="E462" s="34">
        <v>83.75</v>
      </c>
      <c r="F462" s="34">
        <f t="shared" si="46"/>
        <v>50.25</v>
      </c>
      <c r="G462" s="35">
        <f t="shared" si="47"/>
        <v>81.846</v>
      </c>
      <c r="H462" s="23" t="s">
        <v>24</v>
      </c>
    </row>
    <row r="463" spans="1:8" ht="25.5" customHeight="1">
      <c r="A463" s="27">
        <v>43</v>
      </c>
      <c r="B463" s="33" t="s">
        <v>429</v>
      </c>
      <c r="C463" s="34">
        <v>73.61</v>
      </c>
      <c r="D463" s="34">
        <f t="shared" si="45"/>
        <v>29.444000000000003</v>
      </c>
      <c r="E463" s="34">
        <v>83.75</v>
      </c>
      <c r="F463" s="34">
        <f t="shared" si="46"/>
        <v>50.25</v>
      </c>
      <c r="G463" s="35">
        <f t="shared" si="47"/>
        <v>79.694</v>
      </c>
      <c r="H463" s="23" t="s">
        <v>24</v>
      </c>
    </row>
    <row r="464" spans="1:8" ht="25.5" customHeight="1">
      <c r="A464" s="27">
        <v>44</v>
      </c>
      <c r="B464" s="33" t="s">
        <v>387</v>
      </c>
      <c r="C464" s="34">
        <v>90.67</v>
      </c>
      <c r="D464" s="34">
        <f>(C464*40%)</f>
        <v>36.268</v>
      </c>
      <c r="E464" s="34">
        <v>93.75</v>
      </c>
      <c r="F464" s="34">
        <f>(E464*60%)</f>
        <v>56.25</v>
      </c>
      <c r="G464" s="35">
        <f>SUM(D464+F464)</f>
        <v>92.518</v>
      </c>
      <c r="H464" s="23" t="s">
        <v>23</v>
      </c>
    </row>
    <row r="468" spans="1:8" ht="25.5" customHeight="1">
      <c r="A468" s="65" t="s">
        <v>14</v>
      </c>
      <c r="B468" s="65"/>
      <c r="C468" s="65"/>
      <c r="D468" s="65"/>
      <c r="E468" s="65"/>
      <c r="F468" s="65"/>
      <c r="G468" s="65"/>
      <c r="H468" s="65"/>
    </row>
    <row r="469" spans="1:8" ht="14.25">
      <c r="A469" s="48" t="s">
        <v>384</v>
      </c>
      <c r="B469" s="48"/>
      <c r="C469" s="48"/>
      <c r="D469" s="48"/>
      <c r="E469" s="48"/>
      <c r="F469" s="48"/>
      <c r="G469" s="8"/>
      <c r="H469" s="2"/>
    </row>
    <row r="470" spans="1:8" ht="14.25">
      <c r="A470" s="48" t="s">
        <v>6</v>
      </c>
      <c r="B470" s="48"/>
      <c r="C470" s="48"/>
      <c r="D470" s="48"/>
      <c r="E470" s="48"/>
      <c r="F470" s="48"/>
      <c r="G470" s="48"/>
      <c r="H470" s="2"/>
    </row>
    <row r="471" spans="1:8" ht="20.25">
      <c r="A471" s="55"/>
      <c r="B471" s="55"/>
      <c r="C471" s="55"/>
      <c r="D471" s="55"/>
      <c r="E471" s="55"/>
      <c r="F471" s="55"/>
      <c r="G471" s="55"/>
      <c r="H471" s="55"/>
    </row>
    <row r="472" spans="1:8" ht="12.75">
      <c r="A472" s="64"/>
      <c r="B472" s="64"/>
      <c r="C472" s="56" t="s">
        <v>1</v>
      </c>
      <c r="D472" s="56"/>
      <c r="E472" s="56"/>
      <c r="F472" s="56"/>
      <c r="G472" s="56"/>
      <c r="H472" s="56"/>
    </row>
    <row r="473" spans="1:8" ht="25.5">
      <c r="A473" s="3" t="s">
        <v>2</v>
      </c>
      <c r="B473" s="3" t="s">
        <v>0</v>
      </c>
      <c r="C473" s="3" t="s">
        <v>10</v>
      </c>
      <c r="D473" s="14">
        <v>0.4</v>
      </c>
      <c r="E473" s="21" t="s">
        <v>11</v>
      </c>
      <c r="F473" s="14">
        <v>0.6</v>
      </c>
      <c r="G473" s="3" t="s">
        <v>3</v>
      </c>
      <c r="H473" s="3" t="s">
        <v>4</v>
      </c>
    </row>
    <row r="474" spans="1:8" ht="25.5" customHeight="1">
      <c r="A474" s="27">
        <v>1</v>
      </c>
      <c r="B474" s="33" t="s">
        <v>389</v>
      </c>
      <c r="C474" s="34">
        <v>91.39</v>
      </c>
      <c r="D474" s="34">
        <f aca="true" t="shared" si="48" ref="D474:D492">(C474*40%)</f>
        <v>36.556000000000004</v>
      </c>
      <c r="E474" s="34">
        <v>92.5</v>
      </c>
      <c r="F474" s="34">
        <f aca="true" t="shared" si="49" ref="F474:F492">(E474*60%)</f>
        <v>55.5</v>
      </c>
      <c r="G474" s="35">
        <f aca="true" t="shared" si="50" ref="G474:G492">SUM(D474+F474)</f>
        <v>92.05600000000001</v>
      </c>
      <c r="H474" s="23" t="s">
        <v>7</v>
      </c>
    </row>
    <row r="475" spans="1:8" ht="25.5" customHeight="1">
      <c r="A475" s="27">
        <v>2</v>
      </c>
      <c r="B475" s="33" t="s">
        <v>430</v>
      </c>
      <c r="C475" s="34">
        <v>88.42</v>
      </c>
      <c r="D475" s="34">
        <f t="shared" si="48"/>
        <v>35.368</v>
      </c>
      <c r="E475" s="34">
        <v>93.75</v>
      </c>
      <c r="F475" s="34">
        <f t="shared" si="49"/>
        <v>56.25</v>
      </c>
      <c r="G475" s="35">
        <f t="shared" si="50"/>
        <v>91.618</v>
      </c>
      <c r="H475" s="23" t="s">
        <v>7</v>
      </c>
    </row>
    <row r="476" spans="1:8" ht="25.5" customHeight="1">
      <c r="A476" s="27">
        <v>3</v>
      </c>
      <c r="B476" s="33" t="s">
        <v>396</v>
      </c>
      <c r="C476" s="34">
        <v>86.08</v>
      </c>
      <c r="D476" s="34">
        <f t="shared" si="48"/>
        <v>34.432</v>
      </c>
      <c r="E476" s="34">
        <v>93.75</v>
      </c>
      <c r="F476" s="34">
        <f t="shared" si="49"/>
        <v>56.25</v>
      </c>
      <c r="G476" s="35">
        <f t="shared" si="50"/>
        <v>90.682</v>
      </c>
      <c r="H476" s="23" t="s">
        <v>7</v>
      </c>
    </row>
    <row r="477" spans="1:8" ht="25.5" customHeight="1">
      <c r="A477" s="27">
        <v>4</v>
      </c>
      <c r="B477" s="33" t="s">
        <v>431</v>
      </c>
      <c r="C477" s="34">
        <v>84.2</v>
      </c>
      <c r="D477" s="34">
        <f t="shared" si="48"/>
        <v>33.68</v>
      </c>
      <c r="E477" s="34">
        <v>92.5</v>
      </c>
      <c r="F477" s="34">
        <f t="shared" si="49"/>
        <v>55.5</v>
      </c>
      <c r="G477" s="35">
        <f t="shared" si="50"/>
        <v>89.18</v>
      </c>
      <c r="H477" s="23" t="s">
        <v>7</v>
      </c>
    </row>
    <row r="478" spans="1:8" ht="25.5" customHeight="1">
      <c r="A478" s="27">
        <v>5</v>
      </c>
      <c r="B478" s="33" t="s">
        <v>400</v>
      </c>
      <c r="C478" s="34">
        <v>89.817</v>
      </c>
      <c r="D478" s="34">
        <f t="shared" si="48"/>
        <v>35.9268</v>
      </c>
      <c r="E478" s="34">
        <v>88.75</v>
      </c>
      <c r="F478" s="34">
        <f t="shared" si="49"/>
        <v>53.25</v>
      </c>
      <c r="G478" s="35">
        <f t="shared" si="50"/>
        <v>89.1768</v>
      </c>
      <c r="H478" s="23" t="s">
        <v>7</v>
      </c>
    </row>
    <row r="479" spans="1:8" ht="25.5" customHeight="1">
      <c r="A479" s="27">
        <v>6</v>
      </c>
      <c r="B479" s="33" t="s">
        <v>401</v>
      </c>
      <c r="C479" s="34">
        <v>85.91</v>
      </c>
      <c r="D479" s="34">
        <f t="shared" si="48"/>
        <v>34.364</v>
      </c>
      <c r="E479" s="34">
        <v>91.25</v>
      </c>
      <c r="F479" s="34">
        <f t="shared" si="49"/>
        <v>54.75</v>
      </c>
      <c r="G479" s="35">
        <f t="shared" si="50"/>
        <v>89.114</v>
      </c>
      <c r="H479" s="23" t="s">
        <v>7</v>
      </c>
    </row>
    <row r="480" spans="1:8" ht="25.5" customHeight="1">
      <c r="A480" s="27">
        <v>7</v>
      </c>
      <c r="B480" s="33" t="s">
        <v>402</v>
      </c>
      <c r="C480" s="34">
        <v>87.6</v>
      </c>
      <c r="D480" s="34">
        <f t="shared" si="48"/>
        <v>35.04</v>
      </c>
      <c r="E480" s="34">
        <v>90</v>
      </c>
      <c r="F480" s="34">
        <f t="shared" si="49"/>
        <v>54</v>
      </c>
      <c r="G480" s="35">
        <f t="shared" si="50"/>
        <v>89.03999999999999</v>
      </c>
      <c r="H480" s="23" t="s">
        <v>7</v>
      </c>
    </row>
    <row r="481" spans="1:8" ht="25.5" customHeight="1">
      <c r="A481" s="27">
        <v>8</v>
      </c>
      <c r="B481" s="33" t="s">
        <v>432</v>
      </c>
      <c r="C481" s="34">
        <v>80.86</v>
      </c>
      <c r="D481" s="34">
        <f t="shared" si="48"/>
        <v>32.344</v>
      </c>
      <c r="E481" s="34">
        <v>92.5</v>
      </c>
      <c r="F481" s="34">
        <f t="shared" si="49"/>
        <v>55.5</v>
      </c>
      <c r="G481" s="35">
        <f t="shared" si="50"/>
        <v>87.844</v>
      </c>
      <c r="H481" s="23" t="s">
        <v>7</v>
      </c>
    </row>
    <row r="482" spans="1:8" ht="25.5" customHeight="1">
      <c r="A482" s="27">
        <v>9</v>
      </c>
      <c r="B482" s="33" t="s">
        <v>412</v>
      </c>
      <c r="C482" s="34">
        <v>81.29</v>
      </c>
      <c r="D482" s="34">
        <f t="shared" si="48"/>
        <v>32.516000000000005</v>
      </c>
      <c r="E482" s="34">
        <v>90</v>
      </c>
      <c r="F482" s="34">
        <f t="shared" si="49"/>
        <v>54</v>
      </c>
      <c r="G482" s="35">
        <f t="shared" si="50"/>
        <v>86.516</v>
      </c>
      <c r="H482" s="23" t="s">
        <v>7</v>
      </c>
    </row>
    <row r="483" spans="1:8" ht="25.5" customHeight="1">
      <c r="A483" s="27">
        <v>10</v>
      </c>
      <c r="B483" s="33" t="s">
        <v>418</v>
      </c>
      <c r="C483" s="34">
        <v>78.01</v>
      </c>
      <c r="D483" s="34">
        <f t="shared" si="48"/>
        <v>31.204000000000004</v>
      </c>
      <c r="E483" s="34">
        <v>90</v>
      </c>
      <c r="F483" s="34">
        <f t="shared" si="49"/>
        <v>54</v>
      </c>
      <c r="G483" s="35">
        <f t="shared" si="50"/>
        <v>85.20400000000001</v>
      </c>
      <c r="H483" s="23" t="s">
        <v>7</v>
      </c>
    </row>
    <row r="484" spans="1:8" ht="25.5" customHeight="1">
      <c r="A484" s="27">
        <v>11</v>
      </c>
      <c r="B484" s="33" t="s">
        <v>419</v>
      </c>
      <c r="C484" s="34">
        <v>72.34</v>
      </c>
      <c r="D484" s="34">
        <f t="shared" si="48"/>
        <v>28.936000000000003</v>
      </c>
      <c r="E484" s="34">
        <v>92.5</v>
      </c>
      <c r="F484" s="34">
        <f t="shared" si="49"/>
        <v>55.5</v>
      </c>
      <c r="G484" s="35">
        <f t="shared" si="50"/>
        <v>84.436</v>
      </c>
      <c r="H484" s="23" t="s">
        <v>24</v>
      </c>
    </row>
    <row r="485" spans="1:8" ht="25.5" customHeight="1">
      <c r="A485" s="27">
        <v>12</v>
      </c>
      <c r="B485" s="33" t="s">
        <v>421</v>
      </c>
      <c r="C485" s="34">
        <v>76.48</v>
      </c>
      <c r="D485" s="34">
        <f t="shared" si="48"/>
        <v>30.592000000000002</v>
      </c>
      <c r="E485" s="34">
        <v>88.75</v>
      </c>
      <c r="F485" s="34">
        <f t="shared" si="49"/>
        <v>53.25</v>
      </c>
      <c r="G485" s="35">
        <f t="shared" si="50"/>
        <v>83.842</v>
      </c>
      <c r="H485" s="23" t="s">
        <v>24</v>
      </c>
    </row>
    <row r="486" spans="1:8" ht="25.5" customHeight="1">
      <c r="A486" s="27">
        <v>13</v>
      </c>
      <c r="B486" s="33" t="s">
        <v>422</v>
      </c>
      <c r="C486" s="34">
        <v>80.63</v>
      </c>
      <c r="D486" s="34">
        <f t="shared" si="48"/>
        <v>32.252</v>
      </c>
      <c r="E486" s="34">
        <v>85</v>
      </c>
      <c r="F486" s="34">
        <f t="shared" si="49"/>
        <v>51</v>
      </c>
      <c r="G486" s="35">
        <f t="shared" si="50"/>
        <v>83.25200000000001</v>
      </c>
      <c r="H486" s="23" t="s">
        <v>24</v>
      </c>
    </row>
    <row r="487" spans="1:8" ht="25.5" customHeight="1">
      <c r="A487" s="27">
        <v>14</v>
      </c>
      <c r="B487" s="33" t="s">
        <v>425</v>
      </c>
      <c r="C487" s="34">
        <v>81.04</v>
      </c>
      <c r="D487" s="34">
        <f t="shared" si="48"/>
        <v>32.416000000000004</v>
      </c>
      <c r="E487" s="34">
        <v>83.75</v>
      </c>
      <c r="F487" s="34">
        <f t="shared" si="49"/>
        <v>50.25</v>
      </c>
      <c r="G487" s="35">
        <f t="shared" si="50"/>
        <v>82.666</v>
      </c>
      <c r="H487" s="23" t="s">
        <v>24</v>
      </c>
    </row>
    <row r="488" spans="1:8" ht="25.5" customHeight="1">
      <c r="A488" s="27">
        <v>15</v>
      </c>
      <c r="B488" s="33" t="s">
        <v>426</v>
      </c>
      <c r="C488" s="34">
        <v>78.09</v>
      </c>
      <c r="D488" s="34">
        <f t="shared" si="48"/>
        <v>31.236000000000004</v>
      </c>
      <c r="E488" s="34">
        <v>85</v>
      </c>
      <c r="F488" s="34">
        <f t="shared" si="49"/>
        <v>51</v>
      </c>
      <c r="G488" s="35">
        <f t="shared" si="50"/>
        <v>82.236</v>
      </c>
      <c r="H488" s="23" t="s">
        <v>24</v>
      </c>
    </row>
    <row r="489" spans="1:8" ht="25.5" customHeight="1">
      <c r="A489" s="27">
        <v>16</v>
      </c>
      <c r="B489" s="33" t="s">
        <v>427</v>
      </c>
      <c r="C489" s="34">
        <v>83.05</v>
      </c>
      <c r="D489" s="34">
        <f t="shared" si="48"/>
        <v>33.22</v>
      </c>
      <c r="E489" s="34">
        <v>81.25</v>
      </c>
      <c r="F489" s="34">
        <f t="shared" si="49"/>
        <v>48.75</v>
      </c>
      <c r="G489" s="35">
        <f t="shared" si="50"/>
        <v>81.97</v>
      </c>
      <c r="H489" s="23" t="s">
        <v>24</v>
      </c>
    </row>
    <row r="490" spans="1:8" ht="25.5" customHeight="1">
      <c r="A490" s="27">
        <v>17</v>
      </c>
      <c r="B490" s="33" t="s">
        <v>428</v>
      </c>
      <c r="C490" s="34">
        <v>78.99</v>
      </c>
      <c r="D490" s="34">
        <f t="shared" si="48"/>
        <v>31.596</v>
      </c>
      <c r="E490" s="34">
        <v>83.75</v>
      </c>
      <c r="F490" s="34">
        <f t="shared" si="49"/>
        <v>50.25</v>
      </c>
      <c r="G490" s="35">
        <f t="shared" si="50"/>
        <v>81.846</v>
      </c>
      <c r="H490" s="23" t="s">
        <v>24</v>
      </c>
    </row>
    <row r="491" spans="1:8" ht="25.5" customHeight="1">
      <c r="A491" s="27">
        <v>18</v>
      </c>
      <c r="B491" s="33" t="s">
        <v>433</v>
      </c>
      <c r="C491" s="34">
        <v>80.28</v>
      </c>
      <c r="D491" s="34">
        <f t="shared" si="48"/>
        <v>32.112</v>
      </c>
      <c r="E491" s="34">
        <v>82.5</v>
      </c>
      <c r="F491" s="34">
        <f t="shared" si="49"/>
        <v>49.5</v>
      </c>
      <c r="G491" s="35">
        <f t="shared" si="50"/>
        <v>81.612</v>
      </c>
      <c r="H491" s="23" t="s">
        <v>24</v>
      </c>
    </row>
    <row r="492" spans="1:8" ht="25.5" customHeight="1">
      <c r="A492" s="27">
        <v>19</v>
      </c>
      <c r="B492" s="33" t="s">
        <v>429</v>
      </c>
      <c r="C492" s="34">
        <v>73.61</v>
      </c>
      <c r="D492" s="34">
        <f t="shared" si="48"/>
        <v>29.444000000000003</v>
      </c>
      <c r="E492" s="34">
        <v>83.75</v>
      </c>
      <c r="F492" s="34">
        <f t="shared" si="49"/>
        <v>50.25</v>
      </c>
      <c r="G492" s="35">
        <f t="shared" si="50"/>
        <v>79.694</v>
      </c>
      <c r="H492" s="23" t="s">
        <v>24</v>
      </c>
    </row>
    <row r="493" spans="1:8" ht="25.5" customHeight="1">
      <c r="A493" s="27">
        <v>20</v>
      </c>
      <c r="B493" s="33" t="s">
        <v>409</v>
      </c>
      <c r="C493" s="34">
        <v>89.96</v>
      </c>
      <c r="D493" s="34">
        <f>(C493*40%)</f>
        <v>35.984</v>
      </c>
      <c r="E493" s="34">
        <v>86.25</v>
      </c>
      <c r="F493" s="34">
        <f>(E493*60%)</f>
        <v>51.75</v>
      </c>
      <c r="G493" s="35">
        <f>SUM(D493+F493)</f>
        <v>87.73400000000001</v>
      </c>
      <c r="H493" s="23" t="s">
        <v>23</v>
      </c>
    </row>
    <row r="494" spans="1:8" ht="25.5" customHeight="1">
      <c r="A494" s="27">
        <v>21</v>
      </c>
      <c r="B494" s="33" t="s">
        <v>410</v>
      </c>
      <c r="C494" s="34">
        <v>90.15</v>
      </c>
      <c r="D494" s="34">
        <f>(C494*40%)</f>
        <v>36.06</v>
      </c>
      <c r="E494" s="34">
        <v>85</v>
      </c>
      <c r="F494" s="34">
        <f>(E494*60%)</f>
        <v>51</v>
      </c>
      <c r="G494" s="35">
        <f>SUM(D494+F494)</f>
        <v>87.06</v>
      </c>
      <c r="H494" s="23" t="s">
        <v>23</v>
      </c>
    </row>
    <row r="495" spans="1:8" ht="25.5" customHeight="1">
      <c r="A495" s="32"/>
      <c r="B495" s="32"/>
      <c r="C495" s="32"/>
      <c r="D495" s="32"/>
      <c r="E495" s="32"/>
      <c r="F495" s="32"/>
      <c r="G495" s="32"/>
      <c r="H495" s="32"/>
    </row>
    <row r="496" spans="1:8" ht="20.25">
      <c r="A496" s="63" t="s">
        <v>331</v>
      </c>
      <c r="B496" s="63"/>
      <c r="C496" s="63"/>
      <c r="D496" s="63"/>
      <c r="E496" s="63"/>
      <c r="F496" s="63"/>
      <c r="G496" s="63"/>
      <c r="H496" s="63"/>
    </row>
    <row r="497" spans="1:8" ht="14.25">
      <c r="A497" s="48" t="s">
        <v>385</v>
      </c>
      <c r="B497" s="48"/>
      <c r="C497" s="48"/>
      <c r="D497" s="48"/>
      <c r="E497" s="48"/>
      <c r="F497" s="48"/>
      <c r="G497" s="8"/>
      <c r="H497" s="2"/>
    </row>
    <row r="498" spans="1:8" ht="14.25">
      <c r="A498" s="48" t="s">
        <v>6</v>
      </c>
      <c r="B498" s="48"/>
      <c r="C498" s="48"/>
      <c r="D498" s="48"/>
      <c r="E498" s="48"/>
      <c r="F498" s="48"/>
      <c r="G498" s="48"/>
      <c r="H498" s="2"/>
    </row>
    <row r="500" spans="1:8" ht="12.75">
      <c r="A500" s="64"/>
      <c r="B500" s="64"/>
      <c r="C500" s="56" t="s">
        <v>1</v>
      </c>
      <c r="D500" s="56"/>
      <c r="E500" s="56"/>
      <c r="F500" s="56"/>
      <c r="G500" s="56"/>
      <c r="H500" s="56"/>
    </row>
    <row r="501" spans="1:8" ht="25.5">
      <c r="A501" s="36" t="s">
        <v>2</v>
      </c>
      <c r="B501" s="36" t="s">
        <v>0</v>
      </c>
      <c r="C501" s="36" t="s">
        <v>10</v>
      </c>
      <c r="D501" s="37">
        <v>0.6</v>
      </c>
      <c r="E501" s="38" t="s">
        <v>11</v>
      </c>
      <c r="F501" s="37">
        <v>0.4</v>
      </c>
      <c r="G501" s="36" t="s">
        <v>3</v>
      </c>
      <c r="H501" s="36" t="s">
        <v>4</v>
      </c>
    </row>
    <row r="502" spans="1:8" ht="25.5" customHeight="1">
      <c r="A502" s="27">
        <v>1</v>
      </c>
      <c r="B502" s="33" t="s">
        <v>332</v>
      </c>
      <c r="C502" s="34">
        <v>82.32</v>
      </c>
      <c r="D502" s="34">
        <f aca="true" t="shared" si="51" ref="D502:D543">(C502*60%)</f>
        <v>49.391999999999996</v>
      </c>
      <c r="E502" s="34">
        <v>90</v>
      </c>
      <c r="F502" s="34">
        <f aca="true" t="shared" si="52" ref="F502:F543">(E502*40%)</f>
        <v>36</v>
      </c>
      <c r="G502" s="35">
        <f aca="true" t="shared" si="53" ref="G502:G543">SUM(D502+F502)</f>
        <v>85.392</v>
      </c>
      <c r="H502" s="23" t="s">
        <v>7</v>
      </c>
    </row>
    <row r="503" spans="1:8" ht="25.5" customHeight="1">
      <c r="A503" s="27">
        <v>2</v>
      </c>
      <c r="B503" s="33" t="s">
        <v>333</v>
      </c>
      <c r="C503" s="34">
        <v>77.5</v>
      </c>
      <c r="D503" s="34">
        <f t="shared" si="51"/>
        <v>46.5</v>
      </c>
      <c r="E503" s="34">
        <v>85</v>
      </c>
      <c r="F503" s="34">
        <f t="shared" si="52"/>
        <v>34</v>
      </c>
      <c r="G503" s="35">
        <f t="shared" si="53"/>
        <v>80.5</v>
      </c>
      <c r="H503" s="23" t="s">
        <v>7</v>
      </c>
    </row>
    <row r="504" spans="1:8" ht="25.5" customHeight="1">
      <c r="A504" s="27">
        <v>3</v>
      </c>
      <c r="B504" s="33" t="s">
        <v>336</v>
      </c>
      <c r="C504" s="34">
        <v>72.86</v>
      </c>
      <c r="D504" s="34">
        <f t="shared" si="51"/>
        <v>43.716</v>
      </c>
      <c r="E504" s="34">
        <v>80</v>
      </c>
      <c r="F504" s="34">
        <f t="shared" si="52"/>
        <v>32</v>
      </c>
      <c r="G504" s="35">
        <f t="shared" si="53"/>
        <v>75.71600000000001</v>
      </c>
      <c r="H504" s="23" t="s">
        <v>7</v>
      </c>
    </row>
    <row r="505" spans="1:8" ht="25.5" customHeight="1">
      <c r="A505" s="27">
        <v>4</v>
      </c>
      <c r="B505" s="33" t="s">
        <v>337</v>
      </c>
      <c r="C505" s="34">
        <v>72.77</v>
      </c>
      <c r="D505" s="34">
        <f t="shared" si="51"/>
        <v>43.662</v>
      </c>
      <c r="E505" s="34">
        <v>80</v>
      </c>
      <c r="F505" s="34">
        <f t="shared" si="52"/>
        <v>32</v>
      </c>
      <c r="G505" s="35">
        <f t="shared" si="53"/>
        <v>75.662</v>
      </c>
      <c r="H505" s="23" t="s">
        <v>7</v>
      </c>
    </row>
    <row r="506" spans="1:8" ht="25.5" customHeight="1">
      <c r="A506" s="27">
        <v>5</v>
      </c>
      <c r="B506" s="33" t="s">
        <v>338</v>
      </c>
      <c r="C506" s="34">
        <v>74.58</v>
      </c>
      <c r="D506" s="34">
        <f t="shared" si="51"/>
        <v>44.748</v>
      </c>
      <c r="E506" s="34">
        <v>75</v>
      </c>
      <c r="F506" s="34">
        <f t="shared" si="52"/>
        <v>30</v>
      </c>
      <c r="G506" s="35">
        <f t="shared" si="53"/>
        <v>74.74799999999999</v>
      </c>
      <c r="H506" s="23" t="s">
        <v>7</v>
      </c>
    </row>
    <row r="507" spans="1:8" ht="25.5" customHeight="1">
      <c r="A507" s="27">
        <v>6</v>
      </c>
      <c r="B507" s="33" t="s">
        <v>339</v>
      </c>
      <c r="C507" s="34">
        <v>75.24</v>
      </c>
      <c r="D507" s="34">
        <f t="shared" si="51"/>
        <v>45.144</v>
      </c>
      <c r="E507" s="34">
        <v>72.5</v>
      </c>
      <c r="F507" s="34">
        <f t="shared" si="52"/>
        <v>29</v>
      </c>
      <c r="G507" s="35">
        <f t="shared" si="53"/>
        <v>74.144</v>
      </c>
      <c r="H507" s="23" t="s">
        <v>7</v>
      </c>
    </row>
    <row r="508" spans="1:8" ht="25.5" customHeight="1">
      <c r="A508" s="27">
        <v>7</v>
      </c>
      <c r="B508" s="33" t="s">
        <v>340</v>
      </c>
      <c r="C508" s="34">
        <v>78.21</v>
      </c>
      <c r="D508" s="34">
        <f t="shared" si="51"/>
        <v>46.925999999999995</v>
      </c>
      <c r="E508" s="34">
        <v>67.5</v>
      </c>
      <c r="F508" s="34">
        <f t="shared" si="52"/>
        <v>27</v>
      </c>
      <c r="G508" s="35">
        <f t="shared" si="53"/>
        <v>73.92599999999999</v>
      </c>
      <c r="H508" s="23" t="s">
        <v>7</v>
      </c>
    </row>
    <row r="509" spans="1:8" ht="25.5" customHeight="1">
      <c r="A509" s="27">
        <v>8</v>
      </c>
      <c r="B509" s="33" t="s">
        <v>341</v>
      </c>
      <c r="C509" s="34">
        <v>77.17</v>
      </c>
      <c r="D509" s="34">
        <f t="shared" si="51"/>
        <v>46.302</v>
      </c>
      <c r="E509" s="34">
        <v>69</v>
      </c>
      <c r="F509" s="34">
        <f t="shared" si="52"/>
        <v>27.6</v>
      </c>
      <c r="G509" s="35">
        <f t="shared" si="53"/>
        <v>73.902</v>
      </c>
      <c r="H509" s="23" t="s">
        <v>7</v>
      </c>
    </row>
    <row r="510" spans="1:8" ht="25.5" customHeight="1">
      <c r="A510" s="27">
        <v>9</v>
      </c>
      <c r="B510" s="33" t="s">
        <v>342</v>
      </c>
      <c r="C510" s="34">
        <v>72.56</v>
      </c>
      <c r="D510" s="34">
        <f t="shared" si="51"/>
        <v>43.536</v>
      </c>
      <c r="E510" s="34">
        <v>75</v>
      </c>
      <c r="F510" s="34">
        <f t="shared" si="52"/>
        <v>30</v>
      </c>
      <c r="G510" s="35">
        <f t="shared" si="53"/>
        <v>73.536</v>
      </c>
      <c r="H510" s="23" t="s">
        <v>7</v>
      </c>
    </row>
    <row r="511" spans="1:8" ht="25.5" customHeight="1">
      <c r="A511" s="27">
        <v>10</v>
      </c>
      <c r="B511" s="33" t="s">
        <v>343</v>
      </c>
      <c r="C511" s="34">
        <v>80.86</v>
      </c>
      <c r="D511" s="34">
        <f t="shared" si="51"/>
        <v>48.516</v>
      </c>
      <c r="E511" s="34">
        <v>62.5</v>
      </c>
      <c r="F511" s="34">
        <f t="shared" si="52"/>
        <v>25</v>
      </c>
      <c r="G511" s="35">
        <f t="shared" si="53"/>
        <v>73.51599999999999</v>
      </c>
      <c r="H511" s="23" t="s">
        <v>7</v>
      </c>
    </row>
    <row r="512" spans="1:8" ht="25.5" customHeight="1">
      <c r="A512" s="27">
        <v>11</v>
      </c>
      <c r="B512" s="33" t="s">
        <v>344</v>
      </c>
      <c r="C512" s="34">
        <v>80.01</v>
      </c>
      <c r="D512" s="34">
        <f t="shared" si="51"/>
        <v>48.006</v>
      </c>
      <c r="E512" s="34">
        <v>63.75</v>
      </c>
      <c r="F512" s="34">
        <f t="shared" si="52"/>
        <v>25.5</v>
      </c>
      <c r="G512" s="35">
        <f t="shared" si="53"/>
        <v>73.506</v>
      </c>
      <c r="H512" s="23" t="s">
        <v>24</v>
      </c>
    </row>
    <row r="513" spans="1:8" ht="25.5" customHeight="1">
      <c r="A513" s="27">
        <v>12</v>
      </c>
      <c r="B513" s="33" t="s">
        <v>345</v>
      </c>
      <c r="C513" s="34">
        <v>77.4</v>
      </c>
      <c r="D513" s="34">
        <f t="shared" si="51"/>
        <v>46.440000000000005</v>
      </c>
      <c r="E513" s="34">
        <v>66.25</v>
      </c>
      <c r="F513" s="34">
        <f t="shared" si="52"/>
        <v>26.5</v>
      </c>
      <c r="G513" s="35">
        <f t="shared" si="53"/>
        <v>72.94</v>
      </c>
      <c r="H513" s="23" t="s">
        <v>24</v>
      </c>
    </row>
    <row r="514" spans="1:8" ht="25.5" customHeight="1">
      <c r="A514" s="27">
        <v>13</v>
      </c>
      <c r="B514" s="33" t="s">
        <v>348</v>
      </c>
      <c r="C514" s="34">
        <v>75.9</v>
      </c>
      <c r="D514" s="34">
        <f t="shared" si="51"/>
        <v>45.54</v>
      </c>
      <c r="E514" s="34">
        <v>67.5</v>
      </c>
      <c r="F514" s="34">
        <f t="shared" si="52"/>
        <v>27</v>
      </c>
      <c r="G514" s="35">
        <f t="shared" si="53"/>
        <v>72.53999999999999</v>
      </c>
      <c r="H514" s="23" t="s">
        <v>24</v>
      </c>
    </row>
    <row r="515" spans="1:8" ht="25.5" customHeight="1">
      <c r="A515" s="27">
        <v>14</v>
      </c>
      <c r="B515" s="33" t="s">
        <v>349</v>
      </c>
      <c r="C515" s="34">
        <v>74.04</v>
      </c>
      <c r="D515" s="34">
        <f t="shared" si="51"/>
        <v>44.424</v>
      </c>
      <c r="E515" s="34">
        <v>68.75</v>
      </c>
      <c r="F515" s="34">
        <f t="shared" si="52"/>
        <v>27.5</v>
      </c>
      <c r="G515" s="35">
        <f t="shared" si="53"/>
        <v>71.924</v>
      </c>
      <c r="H515" s="23" t="s">
        <v>24</v>
      </c>
    </row>
    <row r="516" spans="1:8" ht="25.5" customHeight="1">
      <c r="A516" s="27">
        <v>15</v>
      </c>
      <c r="B516" s="33" t="s">
        <v>350</v>
      </c>
      <c r="C516" s="34">
        <v>74</v>
      </c>
      <c r="D516" s="34">
        <f t="shared" si="51"/>
        <v>44.4</v>
      </c>
      <c r="E516" s="34">
        <v>67.5</v>
      </c>
      <c r="F516" s="34">
        <f t="shared" si="52"/>
        <v>27</v>
      </c>
      <c r="G516" s="35">
        <f t="shared" si="53"/>
        <v>71.4</v>
      </c>
      <c r="H516" s="23" t="s">
        <v>24</v>
      </c>
    </row>
    <row r="517" spans="1:8" ht="25.5" customHeight="1">
      <c r="A517" s="27">
        <v>16</v>
      </c>
      <c r="B517" s="33" t="s">
        <v>351</v>
      </c>
      <c r="C517" s="34">
        <v>79.68</v>
      </c>
      <c r="D517" s="34">
        <f t="shared" si="51"/>
        <v>47.808</v>
      </c>
      <c r="E517" s="34">
        <v>58.75</v>
      </c>
      <c r="F517" s="34">
        <f t="shared" si="52"/>
        <v>23.5</v>
      </c>
      <c r="G517" s="35">
        <f t="shared" si="53"/>
        <v>71.30799999999999</v>
      </c>
      <c r="H517" s="23" t="s">
        <v>24</v>
      </c>
    </row>
    <row r="518" spans="1:8" ht="25.5" customHeight="1">
      <c r="A518" s="27">
        <v>17</v>
      </c>
      <c r="B518" s="33" t="s">
        <v>352</v>
      </c>
      <c r="C518" s="34">
        <v>73.38</v>
      </c>
      <c r="D518" s="34">
        <f t="shared" si="51"/>
        <v>44.028</v>
      </c>
      <c r="E518" s="34">
        <v>67.5</v>
      </c>
      <c r="F518" s="34">
        <f t="shared" si="52"/>
        <v>27</v>
      </c>
      <c r="G518" s="35">
        <f t="shared" si="53"/>
        <v>71.02799999999999</v>
      </c>
      <c r="H518" s="23" t="s">
        <v>24</v>
      </c>
    </row>
    <row r="519" spans="1:8" ht="25.5" customHeight="1">
      <c r="A519" s="27">
        <v>18</v>
      </c>
      <c r="B519" s="33" t="s">
        <v>353</v>
      </c>
      <c r="C519" s="34">
        <v>70.47</v>
      </c>
      <c r="D519" s="34">
        <f t="shared" si="51"/>
        <v>42.282</v>
      </c>
      <c r="E519" s="34">
        <v>70</v>
      </c>
      <c r="F519" s="34">
        <f t="shared" si="52"/>
        <v>28</v>
      </c>
      <c r="G519" s="35">
        <f t="shared" si="53"/>
        <v>70.282</v>
      </c>
      <c r="H519" s="23" t="s">
        <v>24</v>
      </c>
    </row>
    <row r="520" spans="1:8" ht="25.5" customHeight="1">
      <c r="A520" s="27">
        <v>19</v>
      </c>
      <c r="B520" s="33" t="s">
        <v>354</v>
      </c>
      <c r="C520" s="34">
        <v>71.28</v>
      </c>
      <c r="D520" s="34">
        <f t="shared" si="51"/>
        <v>42.768</v>
      </c>
      <c r="E520" s="34">
        <v>68.75</v>
      </c>
      <c r="F520" s="34">
        <f t="shared" si="52"/>
        <v>27.5</v>
      </c>
      <c r="G520" s="35">
        <f t="shared" si="53"/>
        <v>70.268</v>
      </c>
      <c r="H520" s="23" t="s">
        <v>24</v>
      </c>
    </row>
    <row r="521" spans="1:8" ht="25.5" customHeight="1">
      <c r="A521" s="27">
        <v>20</v>
      </c>
      <c r="B521" s="33" t="s">
        <v>355</v>
      </c>
      <c r="C521" s="34">
        <v>78.68</v>
      </c>
      <c r="D521" s="34">
        <f t="shared" si="51"/>
        <v>47.208000000000006</v>
      </c>
      <c r="E521" s="34">
        <v>57.5</v>
      </c>
      <c r="F521" s="34">
        <f t="shared" si="52"/>
        <v>23</v>
      </c>
      <c r="G521" s="35">
        <f t="shared" si="53"/>
        <v>70.208</v>
      </c>
      <c r="H521" s="23" t="s">
        <v>24</v>
      </c>
    </row>
    <row r="522" spans="1:8" ht="25.5" customHeight="1">
      <c r="A522" s="27">
        <v>21</v>
      </c>
      <c r="B522" s="33" t="s">
        <v>357</v>
      </c>
      <c r="C522" s="34">
        <v>79.46</v>
      </c>
      <c r="D522" s="34">
        <f t="shared" si="51"/>
        <v>47.675999999999995</v>
      </c>
      <c r="E522" s="34">
        <v>55</v>
      </c>
      <c r="F522" s="34">
        <f t="shared" si="52"/>
        <v>22</v>
      </c>
      <c r="G522" s="35">
        <f t="shared" si="53"/>
        <v>69.67599999999999</v>
      </c>
      <c r="H522" s="23" t="s">
        <v>24</v>
      </c>
    </row>
    <row r="523" spans="1:8" ht="25.5" customHeight="1">
      <c r="A523" s="27">
        <v>22</v>
      </c>
      <c r="B523" s="33" t="s">
        <v>358</v>
      </c>
      <c r="C523" s="34">
        <v>70.64</v>
      </c>
      <c r="D523" s="34">
        <f t="shared" si="51"/>
        <v>42.384</v>
      </c>
      <c r="E523" s="34">
        <v>67.5</v>
      </c>
      <c r="F523" s="34">
        <f t="shared" si="52"/>
        <v>27</v>
      </c>
      <c r="G523" s="35">
        <f t="shared" si="53"/>
        <v>69.384</v>
      </c>
      <c r="H523" s="23" t="s">
        <v>24</v>
      </c>
    </row>
    <row r="524" spans="1:8" ht="25.5" customHeight="1">
      <c r="A524" s="27">
        <v>23</v>
      </c>
      <c r="B524" s="33" t="s">
        <v>359</v>
      </c>
      <c r="C524" s="34">
        <v>77.81</v>
      </c>
      <c r="D524" s="34">
        <f t="shared" si="51"/>
        <v>46.686</v>
      </c>
      <c r="E524" s="34">
        <v>56.25</v>
      </c>
      <c r="F524" s="34">
        <f t="shared" si="52"/>
        <v>22.5</v>
      </c>
      <c r="G524" s="35">
        <f t="shared" si="53"/>
        <v>69.186</v>
      </c>
      <c r="H524" s="23" t="s">
        <v>24</v>
      </c>
    </row>
    <row r="525" spans="1:8" ht="25.5" customHeight="1">
      <c r="A525" s="27">
        <v>24</v>
      </c>
      <c r="B525" s="33" t="s">
        <v>360</v>
      </c>
      <c r="C525" s="34">
        <v>75.07</v>
      </c>
      <c r="D525" s="34">
        <f t="shared" si="51"/>
        <v>45.041999999999994</v>
      </c>
      <c r="E525" s="34">
        <v>58.75</v>
      </c>
      <c r="F525" s="34">
        <f t="shared" si="52"/>
        <v>23.5</v>
      </c>
      <c r="G525" s="35">
        <f t="shared" si="53"/>
        <v>68.542</v>
      </c>
      <c r="H525" s="23" t="s">
        <v>24</v>
      </c>
    </row>
    <row r="526" spans="1:8" ht="25.5" customHeight="1">
      <c r="A526" s="27">
        <v>25</v>
      </c>
      <c r="B526" s="33" t="s">
        <v>361</v>
      </c>
      <c r="C526" s="34">
        <v>77.17</v>
      </c>
      <c r="D526" s="34">
        <f t="shared" si="51"/>
        <v>46.302</v>
      </c>
      <c r="E526" s="34">
        <v>52.5</v>
      </c>
      <c r="F526" s="34">
        <f t="shared" si="52"/>
        <v>21</v>
      </c>
      <c r="G526" s="35">
        <f t="shared" si="53"/>
        <v>67.30199999999999</v>
      </c>
      <c r="H526" s="23" t="s">
        <v>24</v>
      </c>
    </row>
    <row r="527" spans="1:8" ht="25.5" customHeight="1">
      <c r="A527" s="27">
        <v>26</v>
      </c>
      <c r="B527" s="33" t="s">
        <v>362</v>
      </c>
      <c r="C527" s="34">
        <v>76.22</v>
      </c>
      <c r="D527" s="34">
        <f t="shared" si="51"/>
        <v>45.732</v>
      </c>
      <c r="E527" s="34">
        <v>53.75</v>
      </c>
      <c r="F527" s="34">
        <f t="shared" si="52"/>
        <v>21.5</v>
      </c>
      <c r="G527" s="35">
        <f t="shared" si="53"/>
        <v>67.232</v>
      </c>
      <c r="H527" s="23" t="s">
        <v>24</v>
      </c>
    </row>
    <row r="528" spans="1:8" ht="25.5" customHeight="1">
      <c r="A528" s="27">
        <v>27</v>
      </c>
      <c r="B528" s="33" t="s">
        <v>363</v>
      </c>
      <c r="C528" s="34">
        <v>70.44</v>
      </c>
      <c r="D528" s="34">
        <f t="shared" si="51"/>
        <v>42.263999999999996</v>
      </c>
      <c r="E528" s="34">
        <v>60</v>
      </c>
      <c r="F528" s="34">
        <f t="shared" si="52"/>
        <v>24</v>
      </c>
      <c r="G528" s="35">
        <f t="shared" si="53"/>
        <v>66.264</v>
      </c>
      <c r="H528" s="23" t="s">
        <v>24</v>
      </c>
    </row>
    <row r="529" spans="1:8" ht="25.5" customHeight="1">
      <c r="A529" s="27">
        <v>28</v>
      </c>
      <c r="B529" s="33" t="s">
        <v>364</v>
      </c>
      <c r="C529" s="34">
        <v>74.83</v>
      </c>
      <c r="D529" s="34">
        <f t="shared" si="51"/>
        <v>44.897999999999996</v>
      </c>
      <c r="E529" s="34">
        <v>52.5</v>
      </c>
      <c r="F529" s="34">
        <f t="shared" si="52"/>
        <v>21</v>
      </c>
      <c r="G529" s="35">
        <f t="shared" si="53"/>
        <v>65.898</v>
      </c>
      <c r="H529" s="23" t="s">
        <v>24</v>
      </c>
    </row>
    <row r="530" spans="1:8" ht="25.5" customHeight="1">
      <c r="A530" s="27">
        <v>29</v>
      </c>
      <c r="B530" s="33" t="s">
        <v>366</v>
      </c>
      <c r="C530" s="34">
        <v>74.15</v>
      </c>
      <c r="D530" s="34">
        <f t="shared" si="51"/>
        <v>44.49</v>
      </c>
      <c r="E530" s="34">
        <v>52.5</v>
      </c>
      <c r="F530" s="34">
        <f t="shared" si="52"/>
        <v>21</v>
      </c>
      <c r="G530" s="35">
        <f t="shared" si="53"/>
        <v>65.49000000000001</v>
      </c>
      <c r="H530" s="23" t="s">
        <v>24</v>
      </c>
    </row>
    <row r="531" spans="1:8" ht="25.5" customHeight="1">
      <c r="A531" s="27">
        <v>30</v>
      </c>
      <c r="B531" s="33" t="s">
        <v>368</v>
      </c>
      <c r="C531" s="34">
        <v>72.36</v>
      </c>
      <c r="D531" s="34">
        <f t="shared" si="51"/>
        <v>43.416</v>
      </c>
      <c r="E531" s="34">
        <v>53.75</v>
      </c>
      <c r="F531" s="34">
        <f t="shared" si="52"/>
        <v>21.5</v>
      </c>
      <c r="G531" s="35">
        <f t="shared" si="53"/>
        <v>64.916</v>
      </c>
      <c r="H531" s="23" t="s">
        <v>24</v>
      </c>
    </row>
    <row r="532" spans="1:8" ht="25.5" customHeight="1">
      <c r="A532" s="27">
        <v>31</v>
      </c>
      <c r="B532" s="33" t="s">
        <v>369</v>
      </c>
      <c r="C532" s="34">
        <v>72.97</v>
      </c>
      <c r="D532" s="34">
        <f t="shared" si="51"/>
        <v>43.782</v>
      </c>
      <c r="E532" s="34">
        <v>52.5</v>
      </c>
      <c r="F532" s="34">
        <f t="shared" si="52"/>
        <v>21</v>
      </c>
      <c r="G532" s="35">
        <f t="shared" si="53"/>
        <v>64.782</v>
      </c>
      <c r="H532" s="23" t="s">
        <v>24</v>
      </c>
    </row>
    <row r="533" spans="1:8" ht="25.5" customHeight="1">
      <c r="A533" s="27">
        <v>32</v>
      </c>
      <c r="B533" s="33" t="s">
        <v>370</v>
      </c>
      <c r="C533" s="34">
        <v>72.93</v>
      </c>
      <c r="D533" s="34">
        <f t="shared" si="51"/>
        <v>43.758</v>
      </c>
      <c r="E533" s="34">
        <v>51.25</v>
      </c>
      <c r="F533" s="34">
        <f t="shared" si="52"/>
        <v>20.5</v>
      </c>
      <c r="G533" s="35">
        <f t="shared" si="53"/>
        <v>64.25800000000001</v>
      </c>
      <c r="H533" s="23" t="s">
        <v>24</v>
      </c>
    </row>
    <row r="534" spans="1:8" ht="25.5" customHeight="1">
      <c r="A534" s="27">
        <v>33</v>
      </c>
      <c r="B534" s="33" t="s">
        <v>371</v>
      </c>
      <c r="C534" s="34">
        <v>73.04</v>
      </c>
      <c r="D534" s="34">
        <f t="shared" si="51"/>
        <v>43.824000000000005</v>
      </c>
      <c r="E534" s="34">
        <v>50</v>
      </c>
      <c r="F534" s="34">
        <f t="shared" si="52"/>
        <v>20</v>
      </c>
      <c r="G534" s="35">
        <f t="shared" si="53"/>
        <v>63.824000000000005</v>
      </c>
      <c r="H534" s="23" t="s">
        <v>24</v>
      </c>
    </row>
    <row r="535" spans="1:8" ht="25.5" customHeight="1">
      <c r="A535" s="27">
        <v>34</v>
      </c>
      <c r="B535" s="33" t="s">
        <v>334</v>
      </c>
      <c r="C535" s="34">
        <v>79.16</v>
      </c>
      <c r="D535" s="34">
        <f aca="true" t="shared" si="54" ref="D535:D541">(C535*60%)</f>
        <v>47.495999999999995</v>
      </c>
      <c r="E535" s="34">
        <v>71.25</v>
      </c>
      <c r="F535" s="34">
        <f aca="true" t="shared" si="55" ref="F535:F541">(E535*40%)</f>
        <v>28.5</v>
      </c>
      <c r="G535" s="35">
        <f aca="true" t="shared" si="56" ref="G535:G541">SUM(D535+F535)</f>
        <v>75.996</v>
      </c>
      <c r="H535" s="23" t="s">
        <v>23</v>
      </c>
    </row>
    <row r="536" spans="1:8" ht="25.5" customHeight="1">
      <c r="A536" s="27">
        <v>35</v>
      </c>
      <c r="B536" s="33" t="s">
        <v>335</v>
      </c>
      <c r="C536" s="34">
        <v>83.83</v>
      </c>
      <c r="D536" s="34">
        <f t="shared" si="54"/>
        <v>50.297999999999995</v>
      </c>
      <c r="E536" s="34">
        <v>63.75</v>
      </c>
      <c r="F536" s="34">
        <f t="shared" si="55"/>
        <v>25.5</v>
      </c>
      <c r="G536" s="35">
        <f t="shared" si="56"/>
        <v>75.798</v>
      </c>
      <c r="H536" s="23" t="s">
        <v>23</v>
      </c>
    </row>
    <row r="537" spans="1:8" ht="25.5" customHeight="1">
      <c r="A537" s="27">
        <v>36</v>
      </c>
      <c r="B537" s="33" t="s">
        <v>346</v>
      </c>
      <c r="C537" s="34">
        <v>80.72</v>
      </c>
      <c r="D537" s="34">
        <f t="shared" si="54"/>
        <v>48.431999999999995</v>
      </c>
      <c r="E537" s="34">
        <v>61.25</v>
      </c>
      <c r="F537" s="34">
        <f t="shared" si="55"/>
        <v>24.5</v>
      </c>
      <c r="G537" s="35">
        <f t="shared" si="56"/>
        <v>72.93199999999999</v>
      </c>
      <c r="H537" s="23" t="s">
        <v>23</v>
      </c>
    </row>
    <row r="538" spans="1:8" ht="25.5" customHeight="1">
      <c r="A538" s="27">
        <v>37</v>
      </c>
      <c r="B538" s="33" t="s">
        <v>347</v>
      </c>
      <c r="C538" s="34">
        <v>78.09</v>
      </c>
      <c r="D538" s="34">
        <f t="shared" si="54"/>
        <v>46.854</v>
      </c>
      <c r="E538" s="34">
        <v>65</v>
      </c>
      <c r="F538" s="34">
        <f t="shared" si="55"/>
        <v>26</v>
      </c>
      <c r="G538" s="35">
        <f t="shared" si="56"/>
        <v>72.854</v>
      </c>
      <c r="H538" s="23" t="s">
        <v>23</v>
      </c>
    </row>
    <row r="539" spans="1:8" ht="25.5" customHeight="1">
      <c r="A539" s="27">
        <v>38</v>
      </c>
      <c r="B539" s="33" t="s">
        <v>356</v>
      </c>
      <c r="C539" s="34">
        <v>77.33</v>
      </c>
      <c r="D539" s="34">
        <f t="shared" si="54"/>
        <v>46.397999999999996</v>
      </c>
      <c r="E539" s="34">
        <v>58.75</v>
      </c>
      <c r="F539" s="34">
        <f t="shared" si="55"/>
        <v>23.5</v>
      </c>
      <c r="G539" s="35">
        <f t="shared" si="56"/>
        <v>69.898</v>
      </c>
      <c r="H539" s="23" t="s">
        <v>23</v>
      </c>
    </row>
    <row r="540" spans="1:8" ht="25.5" customHeight="1">
      <c r="A540" s="27">
        <v>39</v>
      </c>
      <c r="B540" s="33" t="s">
        <v>365</v>
      </c>
      <c r="C540" s="34">
        <v>75.13</v>
      </c>
      <c r="D540" s="34">
        <f t="shared" si="54"/>
        <v>45.077999999999996</v>
      </c>
      <c r="E540" s="34">
        <v>51.25</v>
      </c>
      <c r="F540" s="34">
        <f t="shared" si="55"/>
        <v>20.5</v>
      </c>
      <c r="G540" s="35">
        <f t="shared" si="56"/>
        <v>65.578</v>
      </c>
      <c r="H540" s="23" t="s">
        <v>23</v>
      </c>
    </row>
    <row r="541" spans="1:8" ht="25.5" customHeight="1">
      <c r="A541" s="27">
        <v>40</v>
      </c>
      <c r="B541" s="33" t="s">
        <v>367</v>
      </c>
      <c r="C541" s="34">
        <v>74.04</v>
      </c>
      <c r="D541" s="34">
        <f t="shared" si="54"/>
        <v>44.424</v>
      </c>
      <c r="E541" s="34">
        <v>51.25</v>
      </c>
      <c r="F541" s="34">
        <f t="shared" si="55"/>
        <v>20.5</v>
      </c>
      <c r="G541" s="35">
        <f t="shared" si="56"/>
        <v>64.924</v>
      </c>
      <c r="H541" s="23" t="s">
        <v>23</v>
      </c>
    </row>
    <row r="542" spans="1:8" ht="25.5" customHeight="1">
      <c r="A542" s="27">
        <v>41</v>
      </c>
      <c r="B542" s="33" t="s">
        <v>372</v>
      </c>
      <c r="C542" s="34">
        <v>79.08</v>
      </c>
      <c r="D542" s="34">
        <f t="shared" si="51"/>
        <v>47.448</v>
      </c>
      <c r="E542" s="34"/>
      <c r="F542" s="34">
        <f t="shared" si="52"/>
        <v>0</v>
      </c>
      <c r="G542" s="35">
        <f t="shared" si="53"/>
        <v>47.448</v>
      </c>
      <c r="H542" s="23" t="s">
        <v>23</v>
      </c>
    </row>
    <row r="543" spans="1:8" ht="25.5" customHeight="1">
      <c r="A543" s="27">
        <v>42</v>
      </c>
      <c r="B543" s="33" t="s">
        <v>373</v>
      </c>
      <c r="C543" s="34"/>
      <c r="D543" s="34">
        <f t="shared" si="51"/>
        <v>0</v>
      </c>
      <c r="E543" s="34">
        <v>66.25</v>
      </c>
      <c r="F543" s="34">
        <f t="shared" si="52"/>
        <v>26.5</v>
      </c>
      <c r="G543" s="35">
        <f t="shared" si="53"/>
        <v>26.5</v>
      </c>
      <c r="H543" s="23" t="s">
        <v>23</v>
      </c>
    </row>
    <row r="546" spans="1:8" ht="14.25">
      <c r="A546" s="48" t="s">
        <v>434</v>
      </c>
      <c r="B546" s="48"/>
      <c r="C546" s="48"/>
      <c r="D546" s="48"/>
      <c r="E546" s="48"/>
      <c r="F546" s="48"/>
      <c r="G546" s="8"/>
      <c r="H546" s="2"/>
    </row>
    <row r="547" spans="1:8" ht="14.25">
      <c r="A547" s="48" t="s">
        <v>6</v>
      </c>
      <c r="B547" s="48"/>
      <c r="C547" s="48"/>
      <c r="D547" s="48"/>
      <c r="E547" s="48"/>
      <c r="F547" s="48"/>
      <c r="G547" s="48"/>
      <c r="H547" s="2"/>
    </row>
    <row r="549" spans="1:8" ht="12.75">
      <c r="A549" s="64"/>
      <c r="B549" s="64"/>
      <c r="C549" s="56" t="s">
        <v>1</v>
      </c>
      <c r="D549" s="56"/>
      <c r="E549" s="56"/>
      <c r="F549" s="56"/>
      <c r="G549" s="56"/>
      <c r="H549" s="56"/>
    </row>
    <row r="550" spans="1:8" ht="25.5">
      <c r="A550" s="36" t="s">
        <v>2</v>
      </c>
      <c r="B550" s="36" t="s">
        <v>0</v>
      </c>
      <c r="C550" s="36" t="s">
        <v>10</v>
      </c>
      <c r="D550" s="37">
        <v>0.6</v>
      </c>
      <c r="E550" s="38" t="s">
        <v>11</v>
      </c>
      <c r="F550" s="37">
        <v>0.4</v>
      </c>
      <c r="G550" s="36" t="s">
        <v>3</v>
      </c>
      <c r="H550" s="36" t="s">
        <v>4</v>
      </c>
    </row>
    <row r="551" spans="1:8" ht="25.5" customHeight="1">
      <c r="A551" s="27">
        <v>1</v>
      </c>
      <c r="B551" s="33" t="s">
        <v>375</v>
      </c>
      <c r="C551" s="34">
        <v>72.34</v>
      </c>
      <c r="D551" s="34">
        <f aca="true" t="shared" si="57" ref="D551:D560">(C551*60%)</f>
        <v>43.404</v>
      </c>
      <c r="E551" s="34">
        <v>92.5</v>
      </c>
      <c r="F551" s="34">
        <f aca="true" t="shared" si="58" ref="F551:F560">(E551*40%)</f>
        <v>37</v>
      </c>
      <c r="G551" s="35">
        <f aca="true" t="shared" si="59" ref="G551:G560">SUM(D551+F551)</f>
        <v>80.404</v>
      </c>
      <c r="H551" s="23" t="s">
        <v>7</v>
      </c>
    </row>
    <row r="552" spans="1:8" ht="25.5" customHeight="1">
      <c r="A552" s="27">
        <v>2</v>
      </c>
      <c r="B552" s="33" t="s">
        <v>378</v>
      </c>
      <c r="C552" s="34">
        <v>82.35</v>
      </c>
      <c r="D552" s="34">
        <f t="shared" si="57"/>
        <v>49.41</v>
      </c>
      <c r="E552" s="34">
        <v>91.25</v>
      </c>
      <c r="F552" s="34">
        <f t="shared" si="58"/>
        <v>36.5</v>
      </c>
      <c r="G552" s="35">
        <f t="shared" si="59"/>
        <v>85.91</v>
      </c>
      <c r="H552" s="23" t="s">
        <v>7</v>
      </c>
    </row>
    <row r="553" spans="1:8" ht="25.5" customHeight="1">
      <c r="A553" s="27">
        <v>3</v>
      </c>
      <c r="B553" s="33" t="s">
        <v>380</v>
      </c>
      <c r="C553" s="34">
        <v>77.66</v>
      </c>
      <c r="D553" s="34">
        <f t="shared" si="57"/>
        <v>46.596</v>
      </c>
      <c r="E553" s="34">
        <v>88</v>
      </c>
      <c r="F553" s="34">
        <f t="shared" si="58"/>
        <v>35.2</v>
      </c>
      <c r="G553" s="35">
        <f t="shared" si="59"/>
        <v>81.79599999999999</v>
      </c>
      <c r="H553" s="23" t="s">
        <v>7</v>
      </c>
    </row>
    <row r="554" spans="1:8" ht="25.5" customHeight="1">
      <c r="A554" s="27">
        <v>4</v>
      </c>
      <c r="B554" s="33" t="s">
        <v>381</v>
      </c>
      <c r="C554" s="34">
        <v>86.08</v>
      </c>
      <c r="D554" s="34">
        <f t="shared" si="57"/>
        <v>51.647999999999996</v>
      </c>
      <c r="E554" s="34">
        <v>93.75</v>
      </c>
      <c r="F554" s="34">
        <f t="shared" si="58"/>
        <v>37.5</v>
      </c>
      <c r="G554" s="35">
        <f t="shared" si="59"/>
        <v>89.148</v>
      </c>
      <c r="H554" s="23" t="s">
        <v>7</v>
      </c>
    </row>
    <row r="555" spans="1:8" ht="25.5" customHeight="1">
      <c r="A555" s="27">
        <v>5</v>
      </c>
      <c r="B555" s="33" t="s">
        <v>382</v>
      </c>
      <c r="C555" s="34">
        <v>78.8</v>
      </c>
      <c r="D555" s="34">
        <f t="shared" si="57"/>
        <v>47.279999999999994</v>
      </c>
      <c r="E555" s="34">
        <v>90</v>
      </c>
      <c r="F555" s="34">
        <f t="shared" si="58"/>
        <v>36</v>
      </c>
      <c r="G555" s="35">
        <f t="shared" si="59"/>
        <v>83.28</v>
      </c>
      <c r="H555" s="23" t="s">
        <v>7</v>
      </c>
    </row>
    <row r="556" spans="1:8" ht="25.5" customHeight="1">
      <c r="A556" s="27">
        <v>6</v>
      </c>
      <c r="B556" s="33" t="s">
        <v>383</v>
      </c>
      <c r="C556" s="34">
        <v>91.39</v>
      </c>
      <c r="D556" s="34">
        <f t="shared" si="57"/>
        <v>54.833999999999996</v>
      </c>
      <c r="E556" s="34">
        <v>92.5</v>
      </c>
      <c r="F556" s="34">
        <f t="shared" si="58"/>
        <v>37</v>
      </c>
      <c r="G556" s="35">
        <f t="shared" si="59"/>
        <v>91.834</v>
      </c>
      <c r="H556" s="23" t="s">
        <v>7</v>
      </c>
    </row>
    <row r="557" spans="1:8" ht="25.5" customHeight="1">
      <c r="A557" s="27">
        <v>7</v>
      </c>
      <c r="B557" s="33" t="s">
        <v>376</v>
      </c>
      <c r="C557" s="34">
        <v>71.82</v>
      </c>
      <c r="D557" s="34">
        <f t="shared" si="57"/>
        <v>43.09199999999999</v>
      </c>
      <c r="E557" s="34">
        <v>88.75</v>
      </c>
      <c r="F557" s="34">
        <f t="shared" si="58"/>
        <v>35.5</v>
      </c>
      <c r="G557" s="35">
        <f t="shared" si="59"/>
        <v>78.59199999999998</v>
      </c>
      <c r="H557" s="23" t="s">
        <v>23</v>
      </c>
    </row>
    <row r="558" spans="1:8" ht="25.5" customHeight="1">
      <c r="A558" s="27">
        <v>8</v>
      </c>
      <c r="B558" s="33" t="s">
        <v>377</v>
      </c>
      <c r="C558" s="34">
        <v>82.32</v>
      </c>
      <c r="D558" s="34">
        <f t="shared" si="57"/>
        <v>49.391999999999996</v>
      </c>
      <c r="E558" s="34">
        <v>83.75</v>
      </c>
      <c r="F558" s="34">
        <f t="shared" si="58"/>
        <v>33.5</v>
      </c>
      <c r="G558" s="35">
        <f t="shared" si="59"/>
        <v>82.892</v>
      </c>
      <c r="H558" s="23" t="s">
        <v>23</v>
      </c>
    </row>
    <row r="559" spans="1:8" ht="25.5" customHeight="1">
      <c r="A559" s="27">
        <v>9</v>
      </c>
      <c r="B559" s="33" t="s">
        <v>374</v>
      </c>
      <c r="C559" s="34">
        <v>89.81</v>
      </c>
      <c r="D559" s="34">
        <f t="shared" si="57"/>
        <v>53.886</v>
      </c>
      <c r="E559" s="34">
        <v>88.75</v>
      </c>
      <c r="F559" s="34">
        <f t="shared" si="58"/>
        <v>35.5</v>
      </c>
      <c r="G559" s="35">
        <f t="shared" si="59"/>
        <v>89.386</v>
      </c>
      <c r="H559" s="23" t="s">
        <v>23</v>
      </c>
    </row>
    <row r="560" spans="1:8" ht="25.5" customHeight="1">
      <c r="A560" s="27">
        <v>10</v>
      </c>
      <c r="B560" s="33" t="s">
        <v>379</v>
      </c>
      <c r="C560" s="34">
        <v>87.15</v>
      </c>
      <c r="D560" s="34">
        <f t="shared" si="57"/>
        <v>52.29</v>
      </c>
      <c r="E560" s="34">
        <v>91.25</v>
      </c>
      <c r="F560" s="34">
        <f t="shared" si="58"/>
        <v>36.5</v>
      </c>
      <c r="G560" s="35">
        <f t="shared" si="59"/>
        <v>88.78999999999999</v>
      </c>
      <c r="H560" s="23" t="s">
        <v>23</v>
      </c>
    </row>
  </sheetData>
  <sheetProtection/>
  <mergeCells count="100">
    <mergeCell ref="A37:H37"/>
    <mergeCell ref="A549:B549"/>
    <mergeCell ref="C549:H549"/>
    <mergeCell ref="A469:F469"/>
    <mergeCell ref="A470:G470"/>
    <mergeCell ref="A471:H471"/>
    <mergeCell ref="A472:B472"/>
    <mergeCell ref="C472:H472"/>
    <mergeCell ref="A468:H468"/>
    <mergeCell ref="A414:H414"/>
    <mergeCell ref="A416:F416"/>
    <mergeCell ref="A417:G417"/>
    <mergeCell ref="A546:F546"/>
    <mergeCell ref="A547:G547"/>
    <mergeCell ref="A418:H418"/>
    <mergeCell ref="A419:B419"/>
    <mergeCell ref="A344:B344"/>
    <mergeCell ref="C344:H344"/>
    <mergeCell ref="A285:H285"/>
    <mergeCell ref="C260:H260"/>
    <mergeCell ref="C399:H399"/>
    <mergeCell ref="A500:B500"/>
    <mergeCell ref="C500:H500"/>
    <mergeCell ref="A496:H496"/>
    <mergeCell ref="A497:F497"/>
    <mergeCell ref="A498:G498"/>
    <mergeCell ref="A396:F396"/>
    <mergeCell ref="A397:G397"/>
    <mergeCell ref="A398:H398"/>
    <mergeCell ref="A399:B399"/>
    <mergeCell ref="C419:H419"/>
    <mergeCell ref="A8:H8"/>
    <mergeCell ref="A413:H413"/>
    <mergeCell ref="A289:H289"/>
    <mergeCell ref="A290:B290"/>
    <mergeCell ref="A287:F287"/>
    <mergeCell ref="C290:H290"/>
    <mergeCell ref="A255:H255"/>
    <mergeCell ref="A257:F257"/>
    <mergeCell ref="A258:G258"/>
    <mergeCell ref="A259:H259"/>
    <mergeCell ref="A288:G288"/>
    <mergeCell ref="A284:H284"/>
    <mergeCell ref="A260:B260"/>
    <mergeCell ref="A91:H91"/>
    <mergeCell ref="A13:B13"/>
    <mergeCell ref="A137:H137"/>
    <mergeCell ref="A139:H139"/>
    <mergeCell ref="C96:H96"/>
    <mergeCell ref="A140:G140"/>
    <mergeCell ref="C13:H13"/>
    <mergeCell ref="A35:H35"/>
    <mergeCell ref="A36:G36"/>
    <mergeCell ref="A38:B38"/>
    <mergeCell ref="A1:H1"/>
    <mergeCell ref="A2:H2"/>
    <mergeCell ref="A3:G3"/>
    <mergeCell ref="A4:G4"/>
    <mergeCell ref="A5:H5"/>
    <mergeCell ref="A33:H33"/>
    <mergeCell ref="A10:H10"/>
    <mergeCell ref="A6:G6"/>
    <mergeCell ref="A11:G11"/>
    <mergeCell ref="A7:H7"/>
    <mergeCell ref="C38:H38"/>
    <mergeCell ref="A62:H62"/>
    <mergeCell ref="A64:H64"/>
    <mergeCell ref="A65:G65"/>
    <mergeCell ref="A67:B67"/>
    <mergeCell ref="C67:H67"/>
    <mergeCell ref="A160:H160"/>
    <mergeCell ref="A162:H162"/>
    <mergeCell ref="A142:B142"/>
    <mergeCell ref="C142:H142"/>
    <mergeCell ref="A94:G94"/>
    <mergeCell ref="A93:H93"/>
    <mergeCell ref="A96:B96"/>
    <mergeCell ref="A163:G163"/>
    <mergeCell ref="A165:B165"/>
    <mergeCell ref="C165:H165"/>
    <mergeCell ref="A178:H178"/>
    <mergeCell ref="A180:H180"/>
    <mergeCell ref="A181:G181"/>
    <mergeCell ref="A183:B183"/>
    <mergeCell ref="C183:H183"/>
    <mergeCell ref="A209:H209"/>
    <mergeCell ref="A211:H211"/>
    <mergeCell ref="A212:G212"/>
    <mergeCell ref="A214:B214"/>
    <mergeCell ref="C214:H214"/>
    <mergeCell ref="A219:H219"/>
    <mergeCell ref="A221:H221"/>
    <mergeCell ref="A222:G222"/>
    <mergeCell ref="A224:B224"/>
    <mergeCell ref="C224:H224"/>
    <mergeCell ref="A394:H394"/>
    <mergeCell ref="A339:H339"/>
    <mergeCell ref="A341:F341"/>
    <mergeCell ref="A342:G342"/>
    <mergeCell ref="A343:H343"/>
  </mergeCells>
  <printOptions/>
  <pageMargins left="0.1968503937007874" right="0.1968503937007874" top="0.2755905511811024" bottom="0.6299212598425197" header="0.1968503937007874" footer="0.6299212598425197"/>
  <pageSetup fitToHeight="1" fitToWidth="1" horizontalDpi="600" verticalDpi="600" orientation="portrait" paperSize="9" scale="10" r:id="rId1"/>
  <rowBreaks count="10" manualBreakCount="10">
    <brk id="42" max="7" man="1"/>
    <brk id="100" max="7" man="1"/>
    <brk id="150" max="7" man="1"/>
    <brk id="200" max="7" man="1"/>
    <brk id="253" max="7" man="1"/>
    <brk id="300" max="7" man="1"/>
    <brk id="350" max="7" man="1"/>
    <brk id="393" max="7" man="1"/>
    <brk id="439" max="7" man="1"/>
    <brk id="48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Emine GÜNAY</dc:creator>
  <cp:keywords/>
  <dc:description/>
  <cp:lastModifiedBy>Pc</cp:lastModifiedBy>
  <cp:lastPrinted>2017-01-23T13:54:41Z</cp:lastPrinted>
  <dcterms:created xsi:type="dcterms:W3CDTF">2008-09-09T11:36:58Z</dcterms:created>
  <dcterms:modified xsi:type="dcterms:W3CDTF">2017-01-23T14:16:32Z</dcterms:modified>
  <cp:category/>
  <cp:version/>
  <cp:contentType/>
  <cp:contentStatus/>
</cp:coreProperties>
</file>