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 sabiha\....AKADEMİK PERSONEL ALIMI\2017 İLANLARI\30.12.2016 öğr. elemanı öndeğerlendirme\"/>
    </mc:Choice>
  </mc:AlternateContent>
  <bookViews>
    <workbookView xWindow="0" yWindow="0" windowWidth="21600" windowHeight="9750" tabRatio="756"/>
  </bookViews>
  <sheets>
    <sheet name="30 Aralık 2016" sheetId="20" r:id="rId1"/>
  </sheets>
  <definedNames>
    <definedName name="_xlnm.Print_Area" localSheetId="0">'30 Aralık 2016'!$A$1:$H$129</definedName>
  </definedNames>
  <calcPr calcId="152511"/>
</workbook>
</file>

<file path=xl/calcChain.xml><?xml version="1.0" encoding="utf-8"?>
<calcChain xmlns="http://schemas.openxmlformats.org/spreadsheetml/2006/main">
  <c r="F101" i="20" l="1"/>
  <c r="G101" i="20" s="1"/>
  <c r="D101" i="20"/>
  <c r="D31" i="20" l="1"/>
  <c r="F31" i="20"/>
  <c r="G31" i="20" l="1"/>
  <c r="F64" i="20"/>
  <c r="D64" i="20"/>
  <c r="F63" i="20"/>
  <c r="D63" i="20"/>
  <c r="F60" i="20"/>
  <c r="D60" i="20"/>
  <c r="F62" i="20"/>
  <c r="D62" i="20"/>
  <c r="F59" i="20"/>
  <c r="D59" i="20"/>
  <c r="F58" i="20"/>
  <c r="D58" i="20"/>
  <c r="F61" i="20"/>
  <c r="D61" i="20"/>
  <c r="F57" i="20"/>
  <c r="D57" i="20"/>
  <c r="F56" i="20"/>
  <c r="D56" i="20"/>
  <c r="F41" i="20"/>
  <c r="D41" i="20"/>
  <c r="F33" i="20"/>
  <c r="D33" i="20"/>
  <c r="F32" i="20"/>
  <c r="D32" i="20"/>
  <c r="F30" i="20"/>
  <c r="D30" i="20"/>
  <c r="F29" i="20"/>
  <c r="D29" i="20"/>
  <c r="F40" i="20"/>
  <c r="D40" i="20"/>
  <c r="F28" i="20"/>
  <c r="D28" i="20"/>
  <c r="F39" i="20"/>
  <c r="D39" i="20"/>
  <c r="F27" i="20"/>
  <c r="D27" i="20"/>
  <c r="F38" i="20"/>
  <c r="D38" i="20"/>
  <c r="F37" i="20"/>
  <c r="D37" i="20"/>
  <c r="F36" i="20"/>
  <c r="D36" i="20"/>
  <c r="F26" i="20"/>
  <c r="D26" i="20"/>
  <c r="F25" i="20"/>
  <c r="D25" i="20"/>
  <c r="F24" i="20"/>
  <c r="D24" i="20"/>
  <c r="F35" i="20"/>
  <c r="D35" i="20"/>
  <c r="F34" i="20"/>
  <c r="D34" i="20"/>
  <c r="F23" i="20"/>
  <c r="D23" i="20"/>
  <c r="F22" i="20"/>
  <c r="D22" i="20"/>
  <c r="F21" i="20"/>
  <c r="D21" i="20"/>
  <c r="F20" i="20"/>
  <c r="D20" i="20"/>
  <c r="F19" i="20"/>
  <c r="D19" i="20"/>
  <c r="F18" i="20"/>
  <c r="D18" i="20"/>
  <c r="F17" i="20"/>
  <c r="D17" i="20"/>
  <c r="F16" i="20"/>
  <c r="D16" i="20"/>
  <c r="F15" i="20"/>
  <c r="D15" i="20"/>
  <c r="G16" i="20" l="1"/>
  <c r="G18" i="20"/>
  <c r="G20" i="20"/>
  <c r="G22" i="20"/>
  <c r="G34" i="20"/>
  <c r="G24" i="20"/>
  <c r="G26" i="20"/>
  <c r="G37" i="20"/>
  <c r="G27" i="20"/>
  <c r="G28" i="20"/>
  <c r="G29" i="20"/>
  <c r="G33" i="20"/>
  <c r="G57" i="20"/>
  <c r="G58" i="20"/>
  <c r="G62" i="20"/>
  <c r="G63" i="20"/>
  <c r="G59" i="20"/>
  <c r="G64" i="20"/>
  <c r="G56" i="20"/>
  <c r="G61" i="20"/>
  <c r="G15" i="20"/>
  <c r="G17" i="20"/>
  <c r="G19" i="20"/>
  <c r="G21" i="20"/>
  <c r="G23" i="20"/>
  <c r="G35" i="20"/>
  <c r="G25" i="20"/>
  <c r="G36" i="20"/>
  <c r="G38" i="20"/>
  <c r="G39" i="20"/>
  <c r="G40" i="20"/>
  <c r="G30" i="20"/>
  <c r="G32" i="20"/>
  <c r="G41" i="20"/>
  <c r="G60" i="20"/>
  <c r="F128" i="20"/>
  <c r="D128" i="20"/>
  <c r="F127" i="20"/>
  <c r="D127" i="20"/>
  <c r="F129" i="20"/>
  <c r="D129" i="20"/>
  <c r="F126" i="20"/>
  <c r="D126" i="20"/>
  <c r="F125" i="20"/>
  <c r="D125" i="20"/>
  <c r="F124" i="20"/>
  <c r="D124" i="20"/>
  <c r="F123" i="20"/>
  <c r="D123" i="20"/>
  <c r="F122" i="20"/>
  <c r="D122" i="20"/>
  <c r="F121" i="20"/>
  <c r="D121" i="20"/>
  <c r="F120" i="20"/>
  <c r="D120" i="20"/>
  <c r="F119" i="20"/>
  <c r="D119" i="20"/>
  <c r="G127" i="20" l="1"/>
  <c r="G125" i="20"/>
  <c r="G128" i="20"/>
  <c r="G119" i="20"/>
  <c r="G121" i="20"/>
  <c r="G122" i="20"/>
  <c r="G123" i="20"/>
  <c r="G126" i="20"/>
  <c r="G120" i="20"/>
  <c r="G129" i="20"/>
  <c r="G124" i="20"/>
  <c r="D100" i="20"/>
  <c r="F100" i="20"/>
  <c r="F102" i="20"/>
  <c r="D102" i="20"/>
  <c r="F99" i="20"/>
  <c r="D99" i="20"/>
  <c r="F98" i="20"/>
  <c r="D98" i="20"/>
  <c r="F97" i="20"/>
  <c r="D97" i="20"/>
  <c r="F96" i="20"/>
  <c r="D96" i="20"/>
  <c r="F95" i="20"/>
  <c r="D95" i="20"/>
  <c r="F105" i="20"/>
  <c r="D105" i="20"/>
  <c r="F94" i="20"/>
  <c r="D94" i="20"/>
  <c r="F93" i="20"/>
  <c r="D93" i="20"/>
  <c r="F104" i="20"/>
  <c r="D104" i="20"/>
  <c r="F103" i="20"/>
  <c r="D103" i="20"/>
  <c r="F92" i="20"/>
  <c r="D92" i="20"/>
  <c r="F91" i="20"/>
  <c r="D91" i="20"/>
  <c r="F90" i="20"/>
  <c r="D90" i="20"/>
  <c r="F89" i="20"/>
  <c r="D89" i="20"/>
  <c r="F88" i="20"/>
  <c r="D88" i="20"/>
  <c r="F87" i="20"/>
  <c r="D87" i="20"/>
  <c r="F86" i="20"/>
  <c r="D86" i="20"/>
  <c r="F85" i="20"/>
  <c r="D85" i="20"/>
  <c r="F84" i="20"/>
  <c r="D84" i="20"/>
  <c r="F83" i="20"/>
  <c r="D83" i="20"/>
  <c r="F82" i="20"/>
  <c r="D82" i="20"/>
  <c r="F81" i="20"/>
  <c r="D81" i="20"/>
  <c r="F80" i="20"/>
  <c r="D80" i="20"/>
  <c r="F79" i="20"/>
  <c r="D79" i="20"/>
  <c r="G100" i="20" l="1"/>
  <c r="G89" i="20"/>
  <c r="G105" i="20"/>
  <c r="G96" i="20"/>
  <c r="G98" i="20"/>
  <c r="G88" i="20"/>
  <c r="G90" i="20"/>
  <c r="G92" i="20"/>
  <c r="G95" i="20"/>
  <c r="G102" i="20"/>
  <c r="G79" i="20"/>
  <c r="G80" i="20"/>
  <c r="G84" i="20"/>
  <c r="G82" i="20"/>
  <c r="G87" i="20"/>
  <c r="G93" i="20"/>
  <c r="G81" i="20"/>
  <c r="G94" i="20"/>
  <c r="G83" i="20"/>
  <c r="G85" i="20"/>
  <c r="G104" i="20"/>
  <c r="G86" i="20"/>
  <c r="G91" i="20"/>
  <c r="G103" i="20"/>
  <c r="G97" i="20"/>
  <c r="G99" i="20"/>
</calcChain>
</file>

<file path=xl/sharedStrings.xml><?xml version="1.0" encoding="utf-8"?>
<sst xmlns="http://schemas.openxmlformats.org/spreadsheetml/2006/main" count="206" uniqueCount="101">
  <si>
    <t xml:space="preserve">ÖĞRETİM ELEMANI ALIMINA İLİŞKİN ÖN DEĞERLENDİRME SONUÇLARI </t>
  </si>
  <si>
    <t>ARAŞTIRMA GÖREVLİSİ</t>
  </si>
  <si>
    <t>İSLAMİ İLİMLER FAKÜLTESİ</t>
  </si>
  <si>
    <t>KADRO SAYISI                                : 2</t>
  </si>
  <si>
    <t>ÖN DEĞERLENDİRME</t>
  </si>
  <si>
    <t>SIRA NO</t>
  </si>
  <si>
    <t>ADI-SOYADI</t>
  </si>
  <si>
    <t>ALES PUANI</t>
  </si>
  <si>
    <t>ÖN DEĞ. PUANI</t>
  </si>
  <si>
    <t xml:space="preserve">AÇIKLAMA </t>
  </si>
  <si>
    <t>Sınava girmeye hak kazandı.</t>
  </si>
  <si>
    <t>Geçersiz Başvuru</t>
  </si>
  <si>
    <t>BÖLÜMÜ  /ANABİLİM DALI         :FIKIH</t>
  </si>
  <si>
    <t>RUMEYSA YAŞAR</t>
  </si>
  <si>
    <t>SALİH GÜNER</t>
  </si>
  <si>
    <t>EYYÜP YILDIZ</t>
  </si>
  <si>
    <t>İSMAİL AKKURT</t>
  </si>
  <si>
    <t>ENES SOLAKOĞLU</t>
  </si>
  <si>
    <t>GÜRKAN KARABABA</t>
  </si>
  <si>
    <t>GAMZE ARSLAN</t>
  </si>
  <si>
    <t>MESUT KULAN</t>
  </si>
  <si>
    <t>MUHAMMED DOĞAN</t>
  </si>
  <si>
    <t>SEYFULLAH KARA</t>
  </si>
  <si>
    <t>FATİH GÜVEN</t>
  </si>
  <si>
    <t>BÖLÜMÜ  /ANABİLİM DALI         :ARAP DİLİ VE BELAGATI</t>
  </si>
  <si>
    <t>HAKAN SEÇKİN</t>
  </si>
  <si>
    <t>NURULLAH ORUÇ</t>
  </si>
  <si>
    <t>MÜHENDİSLİK MİMARLIK FAKÜLTESİ</t>
  </si>
  <si>
    <t>BÖLÜMÜ  /ANABİLİM DALI         : MİMARLIK</t>
  </si>
  <si>
    <t>KADRO SAYISI                                : 3</t>
  </si>
  <si>
    <t>GONCA AKÇAER</t>
  </si>
  <si>
    <t>BURCU BURAM ÇOLAK</t>
  </si>
  <si>
    <t>MAKBULE ÖZDEMİR</t>
  </si>
  <si>
    <t>FEN EDEBİYAT FAKÜLTESİ</t>
  </si>
  <si>
    <t>BÖLÜMÜ  /ANABİLİM DALI         :PSİKOLOJİ</t>
  </si>
  <si>
    <t>DAMLA TUFAN</t>
  </si>
  <si>
    <t>SELNUR AKDOĞAN</t>
  </si>
  <si>
    <t>AYŞE TUNA</t>
  </si>
  <si>
    <t>GİZEM GEDİK</t>
  </si>
  <si>
    <t>YABANCI DİL PUANI</t>
  </si>
  <si>
    <t xml:space="preserve">           Öğretim Üyesi Dışındaki Öğretim Elemanı Kadrolarına Naklen veya Açıktan yapılacak atamalarda uygulanacak Merkezi Sınav ile Giriş Sınavlarına İlişkin Usul ve Esaslar Hakkındaki Yönetmelik uyarınca Üniversitemiz  birimlerinde istihdam edilmek üzere 30 Aralık 2016 tarihinde ilan edilen kadrolar için aynı yönetmeliğin 10. maddesi uyarınca öndeğerlendirme sonuçlarına göre yapılacak olan sözlü sınava girmeye hak kazanan  adaylar aşağıda belirtilmiştir. </t>
  </si>
  <si>
    <t>Sınav Tarihi : 26 OCAK 2017</t>
  </si>
  <si>
    <t>Sınav Saati   : 11.00</t>
  </si>
  <si>
    <t>SELİN ÇORUH</t>
  </si>
  <si>
    <t>BARAN EKİNCİ</t>
  </si>
  <si>
    <t>EYÜP ÖZKAN</t>
  </si>
  <si>
    <t>EZEL YAĞMUR ÇEBİ OKUMUŞ</t>
  </si>
  <si>
    <t>GİZEM DURSUN</t>
  </si>
  <si>
    <t>ÖZLEM ÇAVUŞ</t>
  </si>
  <si>
    <t>MURAT BERK EVREN</t>
  </si>
  <si>
    <t>CEM EREN GÜVEN</t>
  </si>
  <si>
    <t>METİN KURUMAK</t>
  </si>
  <si>
    <t>YAHYA MELİKOĞLU</t>
  </si>
  <si>
    <t>TUĞÇE DARENDELİ</t>
  </si>
  <si>
    <t>PINAR GEÇKİLİ</t>
  </si>
  <si>
    <t>EBRU ATLI</t>
  </si>
  <si>
    <t>ÜMMÜ ÇİFTÇİ</t>
  </si>
  <si>
    <t>ELİF MERVE GÜRER</t>
  </si>
  <si>
    <t>MERVE BAŞGÜL</t>
  </si>
  <si>
    <t>CEMİLE ÖZKAN KAYACIK</t>
  </si>
  <si>
    <t>BİLGEHAN BAKIRHAN</t>
  </si>
  <si>
    <t>GÜLBAHAR ALĞAN</t>
  </si>
  <si>
    <t>ASLIHAN ÇETİN</t>
  </si>
  <si>
    <t>BEGÜM DEMİROĞLU</t>
  </si>
  <si>
    <t>EMRE BELGE</t>
  </si>
  <si>
    <t>ESRA BARAN</t>
  </si>
  <si>
    <t>Sınav Yeri    : Ahi Evran Üniversitesi Mühendislik-Mimarlık Fakültesi Toplantı Salonu</t>
  </si>
  <si>
    <t>Sınav Saati   : 14.00</t>
  </si>
  <si>
    <t>HASAN ÖZDEMİR</t>
  </si>
  <si>
    <t>TUĞÇE TOY</t>
  </si>
  <si>
    <t>PELŞİN ÜLGEN</t>
  </si>
  <si>
    <t>BATTAL GÖKTÜRK GÖK</t>
  </si>
  <si>
    <t>ŞEYMA SEVGİCAN</t>
  </si>
  <si>
    <t>ESEN YANGIN</t>
  </si>
  <si>
    <t>MERVE YÜKSEL</t>
  </si>
  <si>
    <t>Sınav Yeri    : Ahi Evran Üniversitesi İktisadi ve İdari Bilimler Fakültesi Rektörlük Senato Salonu</t>
  </si>
  <si>
    <t>MÜDDESSİR DEMİR</t>
  </si>
  <si>
    <t>RAMAZAN ÇÖKLÜ</t>
  </si>
  <si>
    <t>OSMAN MATPAN</t>
  </si>
  <si>
    <t>ENES ŞAHİN</t>
  </si>
  <si>
    <t>CEMAL KALKAN</t>
  </si>
  <si>
    <t>AHMET AKTAŞ</t>
  </si>
  <si>
    <t>SADIK YILTAŞ</t>
  </si>
  <si>
    <t>HALİL İBRAHİM KARATAŞ</t>
  </si>
  <si>
    <t>GÖKÇE ZEYNEP AKIN</t>
  </si>
  <si>
    <t>YUSUF KÖROĞLU</t>
  </si>
  <si>
    <t>RESÜL AYGÜMÜŞ</t>
  </si>
  <si>
    <t>MEHMET ALİ ÇAĞLAR</t>
  </si>
  <si>
    <t xml:space="preserve">AYŞE SEZER </t>
  </si>
  <si>
    <t>İBRAHİM OLUĞ</t>
  </si>
  <si>
    <t>İBRAHİM TÜRK</t>
  </si>
  <si>
    <t>ŞERAFATTİN BORAZAN</t>
  </si>
  <si>
    <t>SABRİ YILDIRIMER</t>
  </si>
  <si>
    <t>OSMAN BASATEMÜR</t>
  </si>
  <si>
    <t>ZEYNEP CULUM</t>
  </si>
  <si>
    <t>MAHMUT KAYA</t>
  </si>
  <si>
    <t>ZUHAL NAS</t>
  </si>
  <si>
    <t>TAYYİP TÜZ</t>
  </si>
  <si>
    <t>ZEKERİYE BALCI</t>
  </si>
  <si>
    <t>Sınav Yeri    : Ahi Evran Üniversitesi Fen Edebiyat Fakültesi Dekanlık Toplantı Salonu</t>
  </si>
  <si>
    <t>AHMET CİHAT ARI</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</si>
</sst>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Tur"/>
      <charset val="162"/>
    </font>
    <font>
      <sz val="10"/>
      <name val="Times New Roman"/>
      <family val="1"/>
      <charset val="162"/>
    </font>
    <font>
      <b/>
      <sz val="10"/>
      <name val="Times New Roman"/>
      <family val="1"/>
      <charset val="162"/>
    </font>
    <font>
      <b/>
      <sz val="9"/>
      <name val="Times New Roman"/>
      <family val="1"/>
      <charset val="162"/>
    </font>
    <font>
      <b/>
      <sz val="11"/>
      <name val="Times New Roman"/>
      <family val="1"/>
      <charset val="162"/>
    </font>
    <font>
      <sz val="9"/>
      <name val="Times New Roman"/>
      <family val="1"/>
      <charset val="162"/>
    </font>
    <font>
      <sz val="12"/>
      <name val="Times New Roman"/>
      <family val="1"/>
      <charset val="162"/>
    </font>
    <font>
      <b/>
      <sz val="14"/>
      <name val="Times New Roman"/>
      <family val="1"/>
      <charset val="162"/>
    </font>
    <font>
      <sz val="14"/>
      <name val="Times New Roman"/>
      <family val="1"/>
      <charset val="162"/>
    </font>
    <font>
      <b/>
      <i/>
      <sz val="16"/>
      <name val="Times New Roman"/>
      <family val="1"/>
      <charset val="162"/>
    </font>
    <font>
      <b/>
      <sz val="16"/>
      <name val="Times New Roman"/>
      <family val="1"/>
      <charset val="162"/>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double">
        <color indexed="64"/>
      </left>
      <right/>
      <top style="double">
        <color indexed="64"/>
      </top>
      <bottom style="double">
        <color indexed="64"/>
      </bottom>
      <diagonal/>
    </border>
  </borders>
  <cellStyleXfs count="1">
    <xf numFmtId="0" fontId="0" fillId="0" borderId="0"/>
  </cellStyleXfs>
  <cellXfs count="43">
    <xf numFmtId="0" fontId="0" fillId="0" borderId="0" xfId="0"/>
    <xf numFmtId="0" fontId="1" fillId="0" borderId="0" xfId="0" applyFont="1" applyFill="1" applyBorder="1" applyAlignment="1">
      <alignment horizontal="left" vertical="center"/>
    </xf>
    <xf numFmtId="0" fontId="4" fillId="0" borderId="0" xfId="0" applyFont="1" applyFill="1" applyBorder="1" applyAlignment="1">
      <alignment horizontal="left" vertical="center"/>
    </xf>
    <xf numFmtId="0" fontId="3" fillId="0" borderId="1" xfId="0" applyFont="1" applyFill="1" applyBorder="1" applyAlignment="1">
      <alignment horizontal="center" vertical="center" wrapText="1"/>
    </xf>
    <xf numFmtId="2" fontId="2" fillId="0"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2" fontId="1" fillId="0" borderId="0" xfId="0" applyNumberFormat="1" applyFont="1" applyFill="1" applyBorder="1" applyAlignment="1">
      <alignment horizontal="center" vertical="center"/>
    </xf>
    <xf numFmtId="2" fontId="2" fillId="0" borderId="0" xfId="0" applyNumberFormat="1" applyFont="1" applyFill="1" applyBorder="1" applyAlignment="1">
      <alignment horizontal="left" vertical="center"/>
    </xf>
    <xf numFmtId="2" fontId="0" fillId="0" borderId="0" xfId="0" applyNumberFormat="1"/>
    <xf numFmtId="0" fontId="8" fillId="0" borderId="0" xfId="0" applyFont="1" applyFill="1" applyBorder="1" applyAlignment="1">
      <alignment horizontal="left" vertical="center" wrapText="1"/>
    </xf>
    <xf numFmtId="0" fontId="8" fillId="0" borderId="0" xfId="0" applyFont="1" applyFill="1" applyBorder="1" applyAlignment="1">
      <alignment horizontal="left" wrapText="1"/>
    </xf>
    <xf numFmtId="0" fontId="3" fillId="0" borderId="2" xfId="0"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2" fillId="2" borderId="4" xfId="0" applyFont="1" applyFill="1" applyBorder="1" applyAlignment="1">
      <alignment horizontal="left" vertical="center" wrapText="1"/>
    </xf>
    <xf numFmtId="2" fontId="1" fillId="0" borderId="4"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2" fontId="2" fillId="0" borderId="4"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4" xfId="0" applyFont="1" applyFill="1" applyBorder="1" applyAlignment="1">
      <alignment horizontal="left"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4" xfId="0" applyFont="1" applyFill="1" applyBorder="1" applyAlignment="1">
      <alignment vertical="center" wrapText="1"/>
    </xf>
    <xf numFmtId="2" fontId="2" fillId="0" borderId="6"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6" fillId="0" borderId="0" xfId="0" applyFont="1" applyFill="1" applyBorder="1" applyAlignment="1">
      <alignment horizontal="left" vertical="center"/>
    </xf>
    <xf numFmtId="0" fontId="7" fillId="0" borderId="0" xfId="0" applyFont="1" applyFill="1" applyBorder="1" applyAlignment="1">
      <alignment horizontal="left" wrapText="1"/>
    </xf>
    <xf numFmtId="0" fontId="6"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2" fillId="0" borderId="0" xfId="0" applyFont="1" applyFill="1" applyBorder="1" applyAlignment="1">
      <alignment horizontal="left" vertical="center"/>
    </xf>
    <xf numFmtId="0" fontId="2" fillId="0" borderId="5" xfId="0" applyFont="1" applyFill="1" applyBorder="1" applyAlignment="1">
      <alignment vertical="center"/>
    </xf>
    <xf numFmtId="0" fontId="2" fillId="0" borderId="0" xfId="0" applyFont="1" applyFill="1" applyBorder="1" applyAlignment="1">
      <alignment horizontal="left" vertical="center" wrapText="1"/>
    </xf>
    <xf numFmtId="0" fontId="2" fillId="0" borderId="1" xfId="0" applyFont="1" applyFill="1" applyBorder="1" applyAlignment="1">
      <alignment horizontal="center" vertical="center"/>
    </xf>
    <xf numFmtId="0" fontId="7"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6" fillId="0" borderId="0"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zoomScaleNormal="100" workbookViewId="0">
      <selection activeCell="B103" sqref="B103"/>
    </sheetView>
  </sheetViews>
  <sheetFormatPr defaultRowHeight="12.75" x14ac:dyDescent="0.2"/>
  <cols>
    <col min="1" max="1" width="6.7109375" customWidth="1"/>
    <col min="2" max="2" width="42.140625" customWidth="1"/>
    <col min="3" max="4" width="9.85546875" style="9" customWidth="1"/>
    <col min="5" max="5" width="11.42578125" style="9" customWidth="1"/>
    <col min="6" max="6" width="9.85546875" style="9" customWidth="1"/>
    <col min="7" max="7" width="10.7109375" style="9" customWidth="1"/>
    <col min="8" max="8" width="68.7109375" bestFit="1" customWidth="1"/>
  </cols>
  <sheetData>
    <row r="1" spans="1:8" ht="20.25" x14ac:dyDescent="0.2">
      <c r="A1" s="41" t="s">
        <v>0</v>
      </c>
      <c r="B1" s="41"/>
      <c r="C1" s="41"/>
      <c r="D1" s="41"/>
      <c r="E1" s="41"/>
      <c r="F1" s="41"/>
      <c r="G1" s="41"/>
      <c r="H1" s="41"/>
    </row>
    <row r="2" spans="1:8" ht="87.75" customHeight="1" x14ac:dyDescent="0.2">
      <c r="A2" s="42" t="s">
        <v>40</v>
      </c>
      <c r="B2" s="42"/>
      <c r="C2" s="42"/>
      <c r="D2" s="42"/>
      <c r="E2" s="42"/>
      <c r="F2" s="42"/>
      <c r="G2" s="42"/>
      <c r="H2" s="42"/>
    </row>
    <row r="3" spans="1:8" ht="24" customHeight="1" x14ac:dyDescent="0.2">
      <c r="A3" s="40" t="s">
        <v>41</v>
      </c>
      <c r="B3" s="40"/>
      <c r="C3" s="40"/>
      <c r="D3" s="40"/>
      <c r="E3" s="40"/>
      <c r="F3" s="40"/>
      <c r="G3" s="40"/>
      <c r="H3" s="10"/>
    </row>
    <row r="4" spans="1:8" ht="24" customHeight="1" x14ac:dyDescent="0.3">
      <c r="A4" s="33" t="s">
        <v>42</v>
      </c>
      <c r="B4" s="33"/>
      <c r="C4" s="33"/>
      <c r="D4" s="33"/>
      <c r="E4" s="33"/>
      <c r="F4" s="33"/>
      <c r="G4" s="33"/>
      <c r="H4" s="11"/>
    </row>
    <row r="5" spans="1:8" ht="24" customHeight="1" x14ac:dyDescent="0.3">
      <c r="A5" s="33" t="s">
        <v>75</v>
      </c>
      <c r="B5" s="33"/>
      <c r="C5" s="33"/>
      <c r="D5" s="33"/>
      <c r="E5" s="33"/>
      <c r="F5" s="33"/>
      <c r="G5" s="33"/>
      <c r="H5" s="33"/>
    </row>
    <row r="6" spans="1:8" ht="15.75" customHeight="1" x14ac:dyDescent="0.2">
      <c r="A6" s="34"/>
      <c r="B6" s="34"/>
      <c r="C6" s="34"/>
      <c r="D6" s="34"/>
      <c r="E6" s="34"/>
      <c r="F6" s="34"/>
      <c r="G6" s="34"/>
      <c r="H6" s="23"/>
    </row>
    <row r="7" spans="1:8" ht="20.25" x14ac:dyDescent="0.2">
      <c r="A7" s="35" t="s">
        <v>1</v>
      </c>
      <c r="B7" s="35"/>
      <c r="C7" s="35"/>
      <c r="D7" s="35"/>
      <c r="E7" s="35"/>
      <c r="F7" s="35"/>
      <c r="G7" s="35"/>
      <c r="H7" s="35"/>
    </row>
    <row r="8" spans="1:8" ht="12.75" customHeight="1" x14ac:dyDescent="0.2">
      <c r="A8" s="38" t="s">
        <v>2</v>
      </c>
      <c r="B8" s="38"/>
      <c r="C8" s="38"/>
      <c r="D8" s="38"/>
      <c r="E8" s="38"/>
      <c r="F8" s="38"/>
      <c r="G8" s="38"/>
      <c r="H8" s="38"/>
    </row>
    <row r="9" spans="1:8" x14ac:dyDescent="0.2">
      <c r="A9" s="5"/>
      <c r="B9" s="1"/>
      <c r="C9" s="7"/>
      <c r="D9" s="7"/>
      <c r="E9" s="7"/>
      <c r="F9" s="7"/>
      <c r="G9" s="4"/>
      <c r="H9" s="6"/>
    </row>
    <row r="10" spans="1:8" x14ac:dyDescent="0.2">
      <c r="A10" s="36" t="s">
        <v>12</v>
      </c>
      <c r="B10" s="36"/>
      <c r="C10" s="36"/>
      <c r="D10" s="36"/>
      <c r="E10" s="36"/>
      <c r="F10" s="36"/>
      <c r="G10" s="36"/>
      <c r="H10" s="36"/>
    </row>
    <row r="11" spans="1:8" ht="14.25" x14ac:dyDescent="0.2">
      <c r="A11" s="36" t="s">
        <v>3</v>
      </c>
      <c r="B11" s="36"/>
      <c r="C11" s="36"/>
      <c r="D11" s="36"/>
      <c r="E11" s="36"/>
      <c r="F11" s="36"/>
      <c r="G11" s="36"/>
      <c r="H11" s="2"/>
    </row>
    <row r="12" spans="1:8" ht="14.25" x14ac:dyDescent="0.2">
      <c r="A12" s="22"/>
      <c r="B12" s="22"/>
      <c r="C12" s="8"/>
      <c r="D12" s="8"/>
      <c r="E12" s="8"/>
      <c r="F12" s="8"/>
      <c r="G12" s="8"/>
      <c r="H12" s="2"/>
    </row>
    <row r="13" spans="1:8" x14ac:dyDescent="0.2">
      <c r="A13" s="37"/>
      <c r="B13" s="37"/>
      <c r="C13" s="39" t="s">
        <v>4</v>
      </c>
      <c r="D13" s="39"/>
      <c r="E13" s="39"/>
      <c r="F13" s="39"/>
      <c r="G13" s="39"/>
      <c r="H13" s="39"/>
    </row>
    <row r="14" spans="1:8" ht="24.75" thickBot="1" x14ac:dyDescent="0.25">
      <c r="A14" s="3" t="s">
        <v>5</v>
      </c>
      <c r="B14" s="12" t="s">
        <v>6</v>
      </c>
      <c r="C14" s="12" t="s">
        <v>7</v>
      </c>
      <c r="D14" s="13">
        <v>0.6</v>
      </c>
      <c r="E14" s="12" t="s">
        <v>39</v>
      </c>
      <c r="F14" s="13">
        <v>0.4</v>
      </c>
      <c r="G14" s="12" t="s">
        <v>8</v>
      </c>
      <c r="H14" s="19" t="s">
        <v>9</v>
      </c>
    </row>
    <row r="15" spans="1:8" ht="17.25" thickTop="1" thickBot="1" x14ac:dyDescent="0.25">
      <c r="A15" s="14">
        <v>1</v>
      </c>
      <c r="B15" s="21" t="s">
        <v>76</v>
      </c>
      <c r="C15" s="16">
        <v>90.501999999999995</v>
      </c>
      <c r="D15" s="16">
        <f t="shared" ref="D15:D33" si="0">(C15*60%)</f>
        <v>54.301199999999994</v>
      </c>
      <c r="E15" s="16">
        <v>73.75</v>
      </c>
      <c r="F15" s="17">
        <f t="shared" ref="F15:F33" si="1">(E15*40%)</f>
        <v>29.5</v>
      </c>
      <c r="G15" s="18">
        <f t="shared" ref="G15:G33" si="2">SUM(D15+F15)</f>
        <v>83.801199999999994</v>
      </c>
      <c r="H15" s="20" t="s">
        <v>10</v>
      </c>
    </row>
    <row r="16" spans="1:8" ht="17.25" thickTop="1" thickBot="1" x14ac:dyDescent="0.25">
      <c r="A16" s="14">
        <v>2</v>
      </c>
      <c r="B16" s="15" t="s">
        <v>77</v>
      </c>
      <c r="C16" s="16">
        <v>82.861999999999995</v>
      </c>
      <c r="D16" s="16">
        <f t="shared" si="0"/>
        <v>49.717199999999998</v>
      </c>
      <c r="E16" s="16">
        <v>78.75</v>
      </c>
      <c r="F16" s="17">
        <f t="shared" si="1"/>
        <v>31.5</v>
      </c>
      <c r="G16" s="18">
        <f t="shared" si="2"/>
        <v>81.217199999999991</v>
      </c>
      <c r="H16" s="20" t="s">
        <v>10</v>
      </c>
    </row>
    <row r="17" spans="1:8" ht="17.25" thickTop="1" thickBot="1" x14ac:dyDescent="0.25">
      <c r="A17" s="14">
        <v>3</v>
      </c>
      <c r="B17" s="15" t="s">
        <v>78</v>
      </c>
      <c r="C17" s="16">
        <v>71.040999999999997</v>
      </c>
      <c r="D17" s="16">
        <f t="shared" si="0"/>
        <v>42.624599999999994</v>
      </c>
      <c r="E17" s="16">
        <v>95</v>
      </c>
      <c r="F17" s="17">
        <f t="shared" si="1"/>
        <v>38</v>
      </c>
      <c r="G17" s="18">
        <f t="shared" si="2"/>
        <v>80.624599999999987</v>
      </c>
      <c r="H17" s="20" t="s">
        <v>10</v>
      </c>
    </row>
    <row r="18" spans="1:8" ht="17.25" thickTop="1" thickBot="1" x14ac:dyDescent="0.25">
      <c r="A18" s="14">
        <v>4</v>
      </c>
      <c r="B18" s="15" t="s">
        <v>13</v>
      </c>
      <c r="C18" s="16">
        <v>90.12</v>
      </c>
      <c r="D18" s="16">
        <f t="shared" si="0"/>
        <v>54.072000000000003</v>
      </c>
      <c r="E18" s="16">
        <v>63.75</v>
      </c>
      <c r="F18" s="17">
        <f t="shared" si="1"/>
        <v>25.5</v>
      </c>
      <c r="G18" s="18">
        <f t="shared" si="2"/>
        <v>79.572000000000003</v>
      </c>
      <c r="H18" s="20" t="s">
        <v>10</v>
      </c>
    </row>
    <row r="19" spans="1:8" ht="17.25" thickTop="1" thickBot="1" x14ac:dyDescent="0.25">
      <c r="A19" s="14">
        <v>5</v>
      </c>
      <c r="B19" s="15" t="s">
        <v>14</v>
      </c>
      <c r="C19" s="16">
        <v>80.048000000000002</v>
      </c>
      <c r="D19" s="16">
        <f t="shared" si="0"/>
        <v>48.028799999999997</v>
      </c>
      <c r="E19" s="16">
        <v>75</v>
      </c>
      <c r="F19" s="17">
        <f t="shared" si="1"/>
        <v>30</v>
      </c>
      <c r="G19" s="18">
        <f t="shared" si="2"/>
        <v>78.02879999999999</v>
      </c>
      <c r="H19" s="20" t="s">
        <v>10</v>
      </c>
    </row>
    <row r="20" spans="1:8" ht="17.25" thickTop="1" thickBot="1" x14ac:dyDescent="0.25">
      <c r="A20" s="14">
        <v>6</v>
      </c>
      <c r="B20" s="15" t="s">
        <v>22</v>
      </c>
      <c r="C20" s="16">
        <v>86.906999999999996</v>
      </c>
      <c r="D20" s="16">
        <f t="shared" si="0"/>
        <v>52.144199999999998</v>
      </c>
      <c r="E20" s="16">
        <v>62.5</v>
      </c>
      <c r="F20" s="17">
        <f t="shared" si="1"/>
        <v>25</v>
      </c>
      <c r="G20" s="18">
        <f t="shared" si="2"/>
        <v>77.144199999999998</v>
      </c>
      <c r="H20" s="20" t="s">
        <v>10</v>
      </c>
    </row>
    <row r="21" spans="1:8" ht="17.25" thickTop="1" thickBot="1" x14ac:dyDescent="0.25">
      <c r="A21" s="14">
        <v>7</v>
      </c>
      <c r="B21" s="15" t="s">
        <v>79</v>
      </c>
      <c r="C21" s="16">
        <v>83.052000000000007</v>
      </c>
      <c r="D21" s="16">
        <f t="shared" si="0"/>
        <v>49.831200000000003</v>
      </c>
      <c r="E21" s="16">
        <v>67.5</v>
      </c>
      <c r="F21" s="17">
        <f t="shared" si="1"/>
        <v>27</v>
      </c>
      <c r="G21" s="18">
        <f t="shared" si="2"/>
        <v>76.831199999999995</v>
      </c>
      <c r="H21" s="20" t="s">
        <v>10</v>
      </c>
    </row>
    <row r="22" spans="1:8" ht="17.25" thickTop="1" thickBot="1" x14ac:dyDescent="0.25">
      <c r="A22" s="14">
        <v>8</v>
      </c>
      <c r="B22" s="15" t="s">
        <v>80</v>
      </c>
      <c r="C22" s="16">
        <v>79.596999999999994</v>
      </c>
      <c r="D22" s="16">
        <f t="shared" si="0"/>
        <v>47.758199999999995</v>
      </c>
      <c r="E22" s="16">
        <v>72.5</v>
      </c>
      <c r="F22" s="17">
        <f t="shared" si="1"/>
        <v>29</v>
      </c>
      <c r="G22" s="18">
        <f t="shared" si="2"/>
        <v>76.758199999999988</v>
      </c>
      <c r="H22" s="20" t="s">
        <v>10</v>
      </c>
    </row>
    <row r="23" spans="1:8" ht="17.25" thickTop="1" thickBot="1" x14ac:dyDescent="0.25">
      <c r="A23" s="14">
        <v>9</v>
      </c>
      <c r="B23" s="15" t="s">
        <v>81</v>
      </c>
      <c r="C23" s="16">
        <v>86.337999999999994</v>
      </c>
      <c r="D23" s="16">
        <f t="shared" si="0"/>
        <v>51.802799999999998</v>
      </c>
      <c r="E23" s="16">
        <v>61.25</v>
      </c>
      <c r="F23" s="17">
        <f t="shared" si="1"/>
        <v>24.5</v>
      </c>
      <c r="G23" s="18">
        <f t="shared" si="2"/>
        <v>76.302799999999991</v>
      </c>
      <c r="H23" s="20" t="s">
        <v>10</v>
      </c>
    </row>
    <row r="24" spans="1:8" ht="17.25" thickTop="1" thickBot="1" x14ac:dyDescent="0.25">
      <c r="A24" s="14">
        <v>10</v>
      </c>
      <c r="B24" s="15" t="s">
        <v>83</v>
      </c>
      <c r="C24" s="16">
        <v>80.227000000000004</v>
      </c>
      <c r="D24" s="16">
        <f>(C24*60%)</f>
        <v>48.136200000000002</v>
      </c>
      <c r="E24" s="16">
        <v>67.5</v>
      </c>
      <c r="F24" s="17">
        <f>(E24*40%)</f>
        <v>27</v>
      </c>
      <c r="G24" s="18">
        <f>SUM(D24+F24)</f>
        <v>75.136200000000002</v>
      </c>
      <c r="H24" s="20" t="s">
        <v>10</v>
      </c>
    </row>
    <row r="25" spans="1:8" ht="17.25" thickTop="1" thickBot="1" x14ac:dyDescent="0.25">
      <c r="A25" s="14">
        <v>11</v>
      </c>
      <c r="B25" s="15" t="s">
        <v>16</v>
      </c>
      <c r="C25" s="16">
        <v>88.15</v>
      </c>
      <c r="D25" s="16">
        <f>(C25*60%)</f>
        <v>52.89</v>
      </c>
      <c r="E25" s="16">
        <v>55</v>
      </c>
      <c r="F25" s="17">
        <f>(E25*40%)</f>
        <v>22</v>
      </c>
      <c r="G25" s="18">
        <f>SUM(D25+F25)</f>
        <v>74.89</v>
      </c>
      <c r="H25" s="20" t="s">
        <v>10</v>
      </c>
    </row>
    <row r="26" spans="1:8" ht="17.25" thickTop="1" thickBot="1" x14ac:dyDescent="0.25">
      <c r="A26" s="14">
        <v>12</v>
      </c>
      <c r="B26" s="15" t="s">
        <v>84</v>
      </c>
      <c r="C26" s="16">
        <v>78.563999999999993</v>
      </c>
      <c r="D26" s="16">
        <f t="shared" si="0"/>
        <v>47.138399999999997</v>
      </c>
      <c r="E26" s="16">
        <v>68.75</v>
      </c>
      <c r="F26" s="17">
        <f t="shared" si="1"/>
        <v>27.5</v>
      </c>
      <c r="G26" s="18">
        <f t="shared" si="2"/>
        <v>74.63839999999999</v>
      </c>
      <c r="H26" s="20" t="s">
        <v>10</v>
      </c>
    </row>
    <row r="27" spans="1:8" ht="17.25" thickTop="1" thickBot="1" x14ac:dyDescent="0.25">
      <c r="A27" s="14">
        <v>13</v>
      </c>
      <c r="B27" s="15" t="s">
        <v>17</v>
      </c>
      <c r="C27" s="16">
        <v>83.73</v>
      </c>
      <c r="D27" s="16">
        <f t="shared" si="0"/>
        <v>50.238</v>
      </c>
      <c r="E27" s="16">
        <v>52.5</v>
      </c>
      <c r="F27" s="17">
        <f t="shared" si="1"/>
        <v>21</v>
      </c>
      <c r="G27" s="18">
        <f t="shared" si="2"/>
        <v>71.238</v>
      </c>
      <c r="H27" s="20" t="s">
        <v>10</v>
      </c>
    </row>
    <row r="28" spans="1:8" ht="17.25" thickTop="1" thickBot="1" x14ac:dyDescent="0.25">
      <c r="A28" s="14">
        <v>14</v>
      </c>
      <c r="B28" s="15" t="s">
        <v>87</v>
      </c>
      <c r="C28" s="16">
        <v>84.07</v>
      </c>
      <c r="D28" s="16">
        <f t="shared" si="0"/>
        <v>50.441999999999993</v>
      </c>
      <c r="E28" s="16">
        <v>51.25</v>
      </c>
      <c r="F28" s="17">
        <f t="shared" si="1"/>
        <v>20.5</v>
      </c>
      <c r="G28" s="18">
        <f t="shared" si="2"/>
        <v>70.941999999999993</v>
      </c>
      <c r="H28" s="20" t="s">
        <v>10</v>
      </c>
    </row>
    <row r="29" spans="1:8" ht="17.25" thickTop="1" thickBot="1" x14ac:dyDescent="0.25">
      <c r="A29" s="14">
        <v>15</v>
      </c>
      <c r="B29" s="15" t="s">
        <v>18</v>
      </c>
      <c r="C29" s="16">
        <v>79.527000000000001</v>
      </c>
      <c r="D29" s="16">
        <f>(C29*60%)</f>
        <v>47.716200000000001</v>
      </c>
      <c r="E29" s="16">
        <v>56.25</v>
      </c>
      <c r="F29" s="17">
        <f>(E29*40%)</f>
        <v>22.5</v>
      </c>
      <c r="G29" s="18">
        <f>SUM(D29+F29)</f>
        <v>70.216200000000001</v>
      </c>
      <c r="H29" s="20" t="s">
        <v>10</v>
      </c>
    </row>
    <row r="30" spans="1:8" ht="17.25" thickTop="1" thickBot="1" x14ac:dyDescent="0.25">
      <c r="A30" s="14">
        <v>16</v>
      </c>
      <c r="B30" s="15" t="s">
        <v>88</v>
      </c>
      <c r="C30" s="16">
        <v>81.128</v>
      </c>
      <c r="D30" s="16">
        <f>(C30*60%)</f>
        <v>48.6768</v>
      </c>
      <c r="E30" s="16">
        <v>52.5</v>
      </c>
      <c r="F30" s="17">
        <f>(E30*40%)</f>
        <v>21</v>
      </c>
      <c r="G30" s="18">
        <f>SUM(D30+F30)</f>
        <v>69.6768</v>
      </c>
      <c r="H30" s="20" t="s">
        <v>10</v>
      </c>
    </row>
    <row r="31" spans="1:8" ht="17.25" thickTop="1" thickBot="1" x14ac:dyDescent="0.25">
      <c r="A31" s="14">
        <v>17</v>
      </c>
      <c r="B31" s="15" t="s">
        <v>19</v>
      </c>
      <c r="C31" s="16">
        <v>77.64</v>
      </c>
      <c r="D31" s="16">
        <f>(C31*60%)</f>
        <v>46.583999999999996</v>
      </c>
      <c r="E31" s="16">
        <v>57.5</v>
      </c>
      <c r="F31" s="17">
        <f>(E31*40%)</f>
        <v>23</v>
      </c>
      <c r="G31" s="18">
        <f>SUM(D31+F31)</f>
        <v>69.584000000000003</v>
      </c>
      <c r="H31" s="20" t="s">
        <v>10</v>
      </c>
    </row>
    <row r="32" spans="1:8" ht="17.25" thickTop="1" thickBot="1" x14ac:dyDescent="0.25">
      <c r="A32" s="14">
        <v>18</v>
      </c>
      <c r="B32" s="15" t="s">
        <v>89</v>
      </c>
      <c r="C32" s="16">
        <v>75.228999999999999</v>
      </c>
      <c r="D32" s="16">
        <f t="shared" si="0"/>
        <v>45.1374</v>
      </c>
      <c r="E32" s="16">
        <v>58.75</v>
      </c>
      <c r="F32" s="17">
        <f t="shared" si="1"/>
        <v>23.5</v>
      </c>
      <c r="G32" s="18">
        <f t="shared" si="2"/>
        <v>68.6374</v>
      </c>
      <c r="H32" s="20" t="s">
        <v>10</v>
      </c>
    </row>
    <row r="33" spans="1:8" ht="17.25" thickTop="1" thickBot="1" x14ac:dyDescent="0.25">
      <c r="A33" s="14">
        <v>19</v>
      </c>
      <c r="B33" s="15" t="s">
        <v>90</v>
      </c>
      <c r="C33" s="16">
        <v>72.366</v>
      </c>
      <c r="D33" s="16">
        <f t="shared" si="0"/>
        <v>43.419599999999996</v>
      </c>
      <c r="E33" s="16">
        <v>60</v>
      </c>
      <c r="F33" s="17">
        <f t="shared" si="1"/>
        <v>24</v>
      </c>
      <c r="G33" s="18">
        <f t="shared" si="2"/>
        <v>67.419600000000003</v>
      </c>
      <c r="H33" s="20" t="s">
        <v>10</v>
      </c>
    </row>
    <row r="34" spans="1:8" ht="17.25" thickTop="1" thickBot="1" x14ac:dyDescent="0.25">
      <c r="A34" s="14">
        <v>20</v>
      </c>
      <c r="B34" s="15" t="s">
        <v>82</v>
      </c>
      <c r="C34" s="16">
        <v>77.650000000000006</v>
      </c>
      <c r="D34" s="16">
        <f t="shared" ref="D34:D41" si="3">(C34*60%)</f>
        <v>46.59</v>
      </c>
      <c r="E34" s="16">
        <v>72.5</v>
      </c>
      <c r="F34" s="17">
        <f t="shared" ref="F34:F41" si="4">(E34*40%)</f>
        <v>29</v>
      </c>
      <c r="G34" s="18">
        <f t="shared" ref="G34:G41" si="5">SUM(D34+F34)</f>
        <v>75.59</v>
      </c>
      <c r="H34" s="20" t="s">
        <v>11</v>
      </c>
    </row>
    <row r="35" spans="1:8" ht="17.25" thickTop="1" thickBot="1" x14ac:dyDescent="0.25">
      <c r="A35" s="14">
        <v>21</v>
      </c>
      <c r="B35" s="15" t="s">
        <v>15</v>
      </c>
      <c r="C35" s="16">
        <v>87.89</v>
      </c>
      <c r="D35" s="16">
        <f t="shared" si="3"/>
        <v>52.734000000000002</v>
      </c>
      <c r="E35" s="16">
        <v>56.25</v>
      </c>
      <c r="F35" s="17">
        <f t="shared" si="4"/>
        <v>22.5</v>
      </c>
      <c r="G35" s="18">
        <f t="shared" si="5"/>
        <v>75.234000000000009</v>
      </c>
      <c r="H35" s="20" t="s">
        <v>11</v>
      </c>
    </row>
    <row r="36" spans="1:8" ht="17.25" thickTop="1" thickBot="1" x14ac:dyDescent="0.25">
      <c r="A36" s="14">
        <v>22</v>
      </c>
      <c r="B36" s="15" t="s">
        <v>85</v>
      </c>
      <c r="C36" s="16">
        <v>84.256</v>
      </c>
      <c r="D36" s="16">
        <f t="shared" si="3"/>
        <v>50.553599999999996</v>
      </c>
      <c r="E36" s="16">
        <v>58.75</v>
      </c>
      <c r="F36" s="17">
        <f t="shared" si="4"/>
        <v>23.5</v>
      </c>
      <c r="G36" s="18">
        <f t="shared" si="5"/>
        <v>74.053599999999989</v>
      </c>
      <c r="H36" s="20" t="s">
        <v>11</v>
      </c>
    </row>
    <row r="37" spans="1:8" ht="17.25" thickTop="1" thickBot="1" x14ac:dyDescent="0.25">
      <c r="A37" s="14">
        <v>23</v>
      </c>
      <c r="B37" s="15" t="s">
        <v>86</v>
      </c>
      <c r="C37" s="16">
        <v>79.012</v>
      </c>
      <c r="D37" s="16">
        <f t="shared" si="3"/>
        <v>47.407199999999996</v>
      </c>
      <c r="E37" s="16">
        <v>65</v>
      </c>
      <c r="F37" s="17">
        <f t="shared" si="4"/>
        <v>26</v>
      </c>
      <c r="G37" s="18">
        <f t="shared" si="5"/>
        <v>73.407199999999989</v>
      </c>
      <c r="H37" s="20" t="s">
        <v>11</v>
      </c>
    </row>
    <row r="38" spans="1:8" ht="17.25" thickTop="1" thickBot="1" x14ac:dyDescent="0.25">
      <c r="A38" s="14">
        <v>24</v>
      </c>
      <c r="B38" s="15" t="s">
        <v>20</v>
      </c>
      <c r="C38" s="16">
        <v>79.275999999999996</v>
      </c>
      <c r="D38" s="16">
        <f t="shared" si="3"/>
        <v>47.565599999999996</v>
      </c>
      <c r="E38" s="16">
        <v>63.75</v>
      </c>
      <c r="F38" s="17">
        <f t="shared" si="4"/>
        <v>25.5</v>
      </c>
      <c r="G38" s="18">
        <f t="shared" si="5"/>
        <v>73.065599999999989</v>
      </c>
      <c r="H38" s="20" t="s">
        <v>11</v>
      </c>
    </row>
    <row r="39" spans="1:8" ht="17.25" thickTop="1" thickBot="1" x14ac:dyDescent="0.25">
      <c r="A39" s="14">
        <v>25</v>
      </c>
      <c r="B39" s="15" t="s">
        <v>23</v>
      </c>
      <c r="C39" s="16">
        <v>79.143000000000001</v>
      </c>
      <c r="D39" s="16">
        <f t="shared" si="3"/>
        <v>47.485799999999998</v>
      </c>
      <c r="E39" s="16">
        <v>58.75</v>
      </c>
      <c r="F39" s="17">
        <f t="shared" si="4"/>
        <v>23.5</v>
      </c>
      <c r="G39" s="18">
        <f t="shared" si="5"/>
        <v>70.985799999999998</v>
      </c>
      <c r="H39" s="20" t="s">
        <v>11</v>
      </c>
    </row>
    <row r="40" spans="1:8" ht="17.25" thickTop="1" thickBot="1" x14ac:dyDescent="0.25">
      <c r="A40" s="14">
        <v>26</v>
      </c>
      <c r="B40" s="15" t="s">
        <v>21</v>
      </c>
      <c r="C40" s="16">
        <v>77.13</v>
      </c>
      <c r="D40" s="16">
        <f t="shared" si="3"/>
        <v>46.277999999999999</v>
      </c>
      <c r="E40" s="16">
        <v>61.25</v>
      </c>
      <c r="F40" s="17">
        <f t="shared" si="4"/>
        <v>24.5</v>
      </c>
      <c r="G40" s="18">
        <f t="shared" si="5"/>
        <v>70.777999999999992</v>
      </c>
      <c r="H40" s="20" t="s">
        <v>11</v>
      </c>
    </row>
    <row r="41" spans="1:8" ht="17.25" thickTop="1" thickBot="1" x14ac:dyDescent="0.25">
      <c r="A41" s="14">
        <v>27</v>
      </c>
      <c r="B41" s="15" t="s">
        <v>91</v>
      </c>
      <c r="C41" s="16">
        <v>52.5</v>
      </c>
      <c r="D41" s="16">
        <f t="shared" si="3"/>
        <v>31.5</v>
      </c>
      <c r="E41" s="16">
        <v>81.805999999999997</v>
      </c>
      <c r="F41" s="17">
        <f t="shared" si="4"/>
        <v>32.7224</v>
      </c>
      <c r="G41" s="18">
        <f t="shared" si="5"/>
        <v>64.222399999999993</v>
      </c>
      <c r="H41" s="20" t="s">
        <v>11</v>
      </c>
    </row>
    <row r="42" spans="1:8" ht="16.5" thickTop="1" x14ac:dyDescent="0.2">
      <c r="A42" s="5"/>
      <c r="B42" s="25"/>
      <c r="C42" s="29"/>
      <c r="D42" s="29"/>
      <c r="E42" s="29"/>
      <c r="F42" s="30"/>
      <c r="G42" s="31"/>
      <c r="H42" s="32"/>
    </row>
    <row r="44" spans="1:8" ht="24" customHeight="1" x14ac:dyDescent="0.2">
      <c r="A44" s="40" t="s">
        <v>41</v>
      </c>
      <c r="B44" s="40"/>
      <c r="C44" s="40"/>
      <c r="D44" s="40"/>
      <c r="E44" s="40"/>
      <c r="F44" s="40"/>
      <c r="G44" s="40"/>
      <c r="H44" s="10"/>
    </row>
    <row r="45" spans="1:8" ht="24" customHeight="1" x14ac:dyDescent="0.3">
      <c r="A45" s="33" t="s">
        <v>42</v>
      </c>
      <c r="B45" s="33"/>
      <c r="C45" s="33"/>
      <c r="D45" s="33"/>
      <c r="E45" s="33"/>
      <c r="F45" s="33"/>
      <c r="G45" s="33"/>
      <c r="H45" s="11"/>
    </row>
    <row r="46" spans="1:8" ht="24" customHeight="1" x14ac:dyDescent="0.3">
      <c r="A46" s="33" t="s">
        <v>75</v>
      </c>
      <c r="B46" s="33"/>
      <c r="C46" s="33"/>
      <c r="D46" s="33"/>
      <c r="E46" s="33"/>
      <c r="F46" s="33"/>
      <c r="G46" s="33"/>
      <c r="H46" s="33"/>
    </row>
    <row r="47" spans="1:8" ht="15.75" customHeight="1" x14ac:dyDescent="0.2">
      <c r="A47" s="34"/>
      <c r="B47" s="34"/>
      <c r="C47" s="34"/>
      <c r="D47" s="34"/>
      <c r="E47" s="34"/>
      <c r="F47" s="34"/>
      <c r="G47" s="34"/>
      <c r="H47" s="26"/>
    </row>
    <row r="48" spans="1:8" ht="20.25" x14ac:dyDescent="0.2">
      <c r="A48" s="35" t="s">
        <v>1</v>
      </c>
      <c r="B48" s="35"/>
      <c r="C48" s="35"/>
      <c r="D48" s="35"/>
      <c r="E48" s="35"/>
      <c r="F48" s="35"/>
      <c r="G48" s="35"/>
      <c r="H48" s="35"/>
    </row>
    <row r="49" spans="1:8" x14ac:dyDescent="0.2">
      <c r="A49" s="38" t="s">
        <v>2</v>
      </c>
      <c r="B49" s="38"/>
      <c r="C49" s="38"/>
      <c r="D49" s="38"/>
      <c r="E49" s="38"/>
      <c r="F49" s="38"/>
      <c r="G49" s="38"/>
      <c r="H49" s="38"/>
    </row>
    <row r="50" spans="1:8" x14ac:dyDescent="0.2">
      <c r="A50" s="5"/>
      <c r="B50" s="1"/>
      <c r="C50" s="7"/>
      <c r="D50" s="7"/>
      <c r="E50" s="7"/>
      <c r="F50" s="7"/>
      <c r="G50" s="4"/>
      <c r="H50" s="6"/>
    </row>
    <row r="51" spans="1:8" x14ac:dyDescent="0.2">
      <c r="A51" s="36" t="s">
        <v>24</v>
      </c>
      <c r="B51" s="36"/>
      <c r="C51" s="36"/>
      <c r="D51" s="36"/>
      <c r="E51" s="36"/>
      <c r="F51" s="36"/>
      <c r="G51" s="36"/>
      <c r="H51" s="36"/>
    </row>
    <row r="52" spans="1:8" ht="14.25" x14ac:dyDescent="0.2">
      <c r="A52" s="36" t="s">
        <v>3</v>
      </c>
      <c r="B52" s="36"/>
      <c r="C52" s="36"/>
      <c r="D52" s="36"/>
      <c r="E52" s="36"/>
      <c r="F52" s="36"/>
      <c r="G52" s="36"/>
      <c r="H52" s="2"/>
    </row>
    <row r="53" spans="1:8" ht="14.25" x14ac:dyDescent="0.2">
      <c r="A53" s="22"/>
      <c r="B53" s="22"/>
      <c r="C53" s="8"/>
      <c r="D53" s="8"/>
      <c r="E53" s="8"/>
      <c r="F53" s="8"/>
      <c r="G53" s="8"/>
      <c r="H53" s="2"/>
    </row>
    <row r="54" spans="1:8" x14ac:dyDescent="0.2">
      <c r="A54" s="37"/>
      <c r="B54" s="37"/>
      <c r="C54" s="39" t="s">
        <v>4</v>
      </c>
      <c r="D54" s="39"/>
      <c r="E54" s="39"/>
      <c r="F54" s="39"/>
      <c r="G54" s="39"/>
      <c r="H54" s="39"/>
    </row>
    <row r="55" spans="1:8" ht="24.75" thickBot="1" x14ac:dyDescent="0.25">
      <c r="A55" s="3" t="s">
        <v>5</v>
      </c>
      <c r="B55" s="12" t="s">
        <v>6</v>
      </c>
      <c r="C55" s="12" t="s">
        <v>7</v>
      </c>
      <c r="D55" s="13">
        <v>0.6</v>
      </c>
      <c r="E55" s="12" t="s">
        <v>39</v>
      </c>
      <c r="F55" s="13">
        <v>0.4</v>
      </c>
      <c r="G55" s="12" t="s">
        <v>8</v>
      </c>
      <c r="H55" s="19" t="s">
        <v>9</v>
      </c>
    </row>
    <row r="56" spans="1:8" ht="17.25" thickTop="1" thickBot="1" x14ac:dyDescent="0.25">
      <c r="A56" s="14">
        <v>1</v>
      </c>
      <c r="B56" s="15" t="s">
        <v>92</v>
      </c>
      <c r="C56" s="16">
        <v>85.203000000000003</v>
      </c>
      <c r="D56" s="16">
        <f t="shared" ref="D56:D64" si="6">(C56*60%)</f>
        <v>51.1218</v>
      </c>
      <c r="E56" s="16">
        <v>73.75</v>
      </c>
      <c r="F56" s="17">
        <f t="shared" ref="F56:F64" si="7">(E56*40%)</f>
        <v>29.5</v>
      </c>
      <c r="G56" s="18">
        <f t="shared" ref="G56:G64" si="8">SUM(D56+F56)</f>
        <v>80.621800000000007</v>
      </c>
      <c r="H56" s="20" t="s">
        <v>10</v>
      </c>
    </row>
    <row r="57" spans="1:8" ht="17.25" thickTop="1" thickBot="1" x14ac:dyDescent="0.25">
      <c r="A57" s="14">
        <v>2</v>
      </c>
      <c r="B57" s="15" t="s">
        <v>26</v>
      </c>
      <c r="C57" s="16">
        <v>71.715000000000003</v>
      </c>
      <c r="D57" s="16">
        <f t="shared" si="6"/>
        <v>43.029000000000003</v>
      </c>
      <c r="E57" s="16">
        <v>85</v>
      </c>
      <c r="F57" s="17">
        <f t="shared" si="7"/>
        <v>34</v>
      </c>
      <c r="G57" s="18">
        <f t="shared" si="8"/>
        <v>77.028999999999996</v>
      </c>
      <c r="H57" s="20" t="s">
        <v>10</v>
      </c>
    </row>
    <row r="58" spans="1:8" ht="17.25" thickTop="1" thickBot="1" x14ac:dyDescent="0.25">
      <c r="A58" s="14">
        <v>3</v>
      </c>
      <c r="B58" s="15" t="s">
        <v>94</v>
      </c>
      <c r="C58" s="16">
        <v>80.501000000000005</v>
      </c>
      <c r="D58" s="16">
        <f>(C58*60%)</f>
        <v>48.300600000000003</v>
      </c>
      <c r="E58" s="16">
        <v>61.25</v>
      </c>
      <c r="F58" s="17">
        <f>(E58*40%)</f>
        <v>24.5</v>
      </c>
      <c r="G58" s="18">
        <f>SUM(D58+F58)</f>
        <v>72.800600000000003</v>
      </c>
      <c r="H58" s="20" t="s">
        <v>10</v>
      </c>
    </row>
    <row r="59" spans="1:8" ht="17.25" thickTop="1" thickBot="1" x14ac:dyDescent="0.25">
      <c r="A59" s="14">
        <v>4</v>
      </c>
      <c r="B59" s="15" t="s">
        <v>95</v>
      </c>
      <c r="C59" s="16">
        <v>72.972999999999999</v>
      </c>
      <c r="D59" s="16">
        <f>(C59*60%)</f>
        <v>43.783799999999999</v>
      </c>
      <c r="E59" s="16">
        <v>66.25</v>
      </c>
      <c r="F59" s="17">
        <f>(E59*40%)</f>
        <v>26.5</v>
      </c>
      <c r="G59" s="18">
        <f>SUM(D59+F59)</f>
        <v>70.283799999999999</v>
      </c>
      <c r="H59" s="20" t="s">
        <v>10</v>
      </c>
    </row>
    <row r="60" spans="1:8" ht="17.25" thickTop="1" thickBot="1" x14ac:dyDescent="0.25">
      <c r="A60" s="14">
        <v>5</v>
      </c>
      <c r="B60" s="15" t="s">
        <v>97</v>
      </c>
      <c r="C60" s="16">
        <v>72.914000000000001</v>
      </c>
      <c r="D60" s="16">
        <f>(C60*60%)</f>
        <v>43.748399999999997</v>
      </c>
      <c r="E60" s="16">
        <v>58.75</v>
      </c>
      <c r="F60" s="17">
        <f>(E60*40%)</f>
        <v>23.5</v>
      </c>
      <c r="G60" s="18">
        <f>SUM(D60+F60)</f>
        <v>67.248400000000004</v>
      </c>
      <c r="H60" s="20" t="s">
        <v>10</v>
      </c>
    </row>
    <row r="61" spans="1:8" ht="17.25" thickTop="1" thickBot="1" x14ac:dyDescent="0.25">
      <c r="A61" s="14">
        <v>6</v>
      </c>
      <c r="B61" s="15" t="s">
        <v>93</v>
      </c>
      <c r="C61" s="16">
        <v>77.474999999999994</v>
      </c>
      <c r="D61" s="16">
        <f t="shared" si="6"/>
        <v>46.484999999999992</v>
      </c>
      <c r="E61" s="16">
        <v>72.5</v>
      </c>
      <c r="F61" s="17">
        <f t="shared" si="7"/>
        <v>29</v>
      </c>
      <c r="G61" s="18">
        <f t="shared" si="8"/>
        <v>75.484999999999985</v>
      </c>
      <c r="H61" s="20" t="s">
        <v>11</v>
      </c>
    </row>
    <row r="62" spans="1:8" ht="17.25" thickTop="1" thickBot="1" x14ac:dyDescent="0.25">
      <c r="A62" s="14">
        <v>7</v>
      </c>
      <c r="B62" s="15" t="s">
        <v>96</v>
      </c>
      <c r="C62" s="16">
        <v>76.98</v>
      </c>
      <c r="D62" s="16">
        <f t="shared" si="6"/>
        <v>46.188000000000002</v>
      </c>
      <c r="E62" s="16">
        <v>56.25</v>
      </c>
      <c r="F62" s="17">
        <f t="shared" si="7"/>
        <v>22.5</v>
      </c>
      <c r="G62" s="18">
        <f t="shared" si="8"/>
        <v>68.688000000000002</v>
      </c>
      <c r="H62" s="20" t="s">
        <v>11</v>
      </c>
    </row>
    <row r="63" spans="1:8" ht="17.25" thickTop="1" thickBot="1" x14ac:dyDescent="0.25">
      <c r="A63" s="14">
        <v>8</v>
      </c>
      <c r="B63" s="15" t="s">
        <v>25</v>
      </c>
      <c r="C63" s="16">
        <v>75.397000000000006</v>
      </c>
      <c r="D63" s="16">
        <f t="shared" si="6"/>
        <v>45.238199999999999</v>
      </c>
      <c r="E63" s="16">
        <v>55</v>
      </c>
      <c r="F63" s="17">
        <f t="shared" si="7"/>
        <v>22</v>
      </c>
      <c r="G63" s="18">
        <f t="shared" si="8"/>
        <v>67.238200000000006</v>
      </c>
      <c r="H63" s="20" t="s">
        <v>11</v>
      </c>
    </row>
    <row r="64" spans="1:8" ht="17.25" thickTop="1" thickBot="1" x14ac:dyDescent="0.25">
      <c r="A64" s="14">
        <v>9</v>
      </c>
      <c r="B64" s="15" t="s">
        <v>98</v>
      </c>
      <c r="C64" s="16">
        <v>71.085999999999999</v>
      </c>
      <c r="D64" s="16">
        <f t="shared" si="6"/>
        <v>42.651599999999995</v>
      </c>
      <c r="E64" s="16"/>
      <c r="F64" s="17">
        <f t="shared" si="7"/>
        <v>0</v>
      </c>
      <c r="G64" s="18">
        <f t="shared" si="8"/>
        <v>42.651599999999995</v>
      </c>
      <c r="H64" s="20" t="s">
        <v>11</v>
      </c>
    </row>
    <row r="65" spans="1:8" ht="13.5" thickTop="1" x14ac:dyDescent="0.2"/>
    <row r="67" spans="1:8" ht="24" customHeight="1" x14ac:dyDescent="0.2">
      <c r="A67" s="40" t="s">
        <v>41</v>
      </c>
      <c r="B67" s="40"/>
      <c r="C67" s="40"/>
      <c r="D67" s="40"/>
      <c r="E67" s="40"/>
      <c r="F67" s="40"/>
      <c r="G67" s="40"/>
      <c r="H67" s="10"/>
    </row>
    <row r="68" spans="1:8" ht="24" customHeight="1" x14ac:dyDescent="0.3">
      <c r="A68" s="33" t="s">
        <v>42</v>
      </c>
      <c r="B68" s="33"/>
      <c r="C68" s="33"/>
      <c r="D68" s="33"/>
      <c r="E68" s="33"/>
      <c r="F68" s="33"/>
      <c r="G68" s="33"/>
      <c r="H68" s="11"/>
    </row>
    <row r="69" spans="1:8" ht="24" customHeight="1" x14ac:dyDescent="0.3">
      <c r="A69" s="33" t="s">
        <v>66</v>
      </c>
      <c r="B69" s="33"/>
      <c r="C69" s="33"/>
      <c r="D69" s="33"/>
      <c r="E69" s="33"/>
      <c r="F69" s="33"/>
      <c r="G69" s="33"/>
      <c r="H69" s="33"/>
    </row>
    <row r="70" spans="1:8" ht="15.75" customHeight="1" x14ac:dyDescent="0.2">
      <c r="A70" s="34"/>
      <c r="B70" s="34"/>
      <c r="C70" s="34"/>
      <c r="D70" s="34"/>
      <c r="E70" s="34"/>
      <c r="F70" s="34"/>
      <c r="G70" s="34"/>
      <c r="H70" s="24"/>
    </row>
    <row r="71" spans="1:8" ht="20.25" x14ac:dyDescent="0.2">
      <c r="A71" s="35" t="s">
        <v>1</v>
      </c>
      <c r="B71" s="35"/>
      <c r="C71" s="35"/>
      <c r="D71" s="35"/>
      <c r="E71" s="35"/>
      <c r="F71" s="35"/>
      <c r="G71" s="35"/>
      <c r="H71" s="35"/>
    </row>
    <row r="72" spans="1:8" x14ac:dyDescent="0.2">
      <c r="A72" s="38" t="s">
        <v>27</v>
      </c>
      <c r="B72" s="38"/>
      <c r="C72" s="38"/>
      <c r="D72" s="38"/>
      <c r="E72" s="38"/>
      <c r="F72" s="38"/>
      <c r="G72" s="38"/>
      <c r="H72" s="38"/>
    </row>
    <row r="73" spans="1:8" x14ac:dyDescent="0.2">
      <c r="A73" s="5"/>
      <c r="B73" s="1"/>
      <c r="C73" s="7"/>
      <c r="D73" s="7"/>
      <c r="E73" s="7"/>
      <c r="F73" s="7"/>
      <c r="G73" s="4"/>
      <c r="H73" s="6"/>
    </row>
    <row r="74" spans="1:8" x14ac:dyDescent="0.2">
      <c r="A74" s="36" t="s">
        <v>28</v>
      </c>
      <c r="B74" s="36"/>
      <c r="C74" s="36"/>
      <c r="D74" s="36"/>
      <c r="E74" s="36"/>
      <c r="F74" s="36"/>
      <c r="G74" s="36"/>
      <c r="H74" s="36"/>
    </row>
    <row r="75" spans="1:8" ht="14.25" x14ac:dyDescent="0.2">
      <c r="A75" s="36" t="s">
        <v>29</v>
      </c>
      <c r="B75" s="36"/>
      <c r="C75" s="36"/>
      <c r="D75" s="36"/>
      <c r="E75" s="36"/>
      <c r="F75" s="36"/>
      <c r="G75" s="36"/>
      <c r="H75" s="2"/>
    </row>
    <row r="76" spans="1:8" ht="14.25" x14ac:dyDescent="0.2">
      <c r="A76" s="22"/>
      <c r="B76" s="22"/>
      <c r="C76" s="8"/>
      <c r="D76" s="8"/>
      <c r="E76" s="8"/>
      <c r="F76" s="8"/>
      <c r="G76" s="8"/>
      <c r="H76" s="2"/>
    </row>
    <row r="77" spans="1:8" x14ac:dyDescent="0.2">
      <c r="A77" s="37"/>
      <c r="B77" s="37"/>
      <c r="C77" s="39" t="s">
        <v>4</v>
      </c>
      <c r="D77" s="39"/>
      <c r="E77" s="39"/>
      <c r="F77" s="39"/>
      <c r="G77" s="39"/>
      <c r="H77" s="39"/>
    </row>
    <row r="78" spans="1:8" ht="24.75" thickBot="1" x14ac:dyDescent="0.25">
      <c r="A78" s="3" t="s">
        <v>5</v>
      </c>
      <c r="B78" s="12" t="s">
        <v>6</v>
      </c>
      <c r="C78" s="12" t="s">
        <v>7</v>
      </c>
      <c r="D78" s="13">
        <v>0.6</v>
      </c>
      <c r="E78" s="12" t="s">
        <v>39</v>
      </c>
      <c r="F78" s="13">
        <v>0.4</v>
      </c>
      <c r="G78" s="12" t="s">
        <v>8</v>
      </c>
      <c r="H78" s="19" t="s">
        <v>9</v>
      </c>
    </row>
    <row r="79" spans="1:8" ht="17.25" thickTop="1" thickBot="1" x14ac:dyDescent="0.25">
      <c r="A79" s="14">
        <v>1</v>
      </c>
      <c r="B79" s="15" t="s">
        <v>43</v>
      </c>
      <c r="C79" s="16">
        <v>76.706000000000003</v>
      </c>
      <c r="D79" s="16">
        <f t="shared" ref="D79:D100" si="9">(C79*60%)</f>
        <v>46.023600000000002</v>
      </c>
      <c r="E79" s="16">
        <v>91.25</v>
      </c>
      <c r="F79" s="17">
        <f t="shared" ref="F79:F100" si="10">(E79*40%)</f>
        <v>36.5</v>
      </c>
      <c r="G79" s="18">
        <f t="shared" ref="G79:G100" si="11">SUM(D79+F79)</f>
        <v>82.523600000000002</v>
      </c>
      <c r="H79" s="20" t="s">
        <v>10</v>
      </c>
    </row>
    <row r="80" spans="1:8" ht="17.25" thickTop="1" thickBot="1" x14ac:dyDescent="0.25">
      <c r="A80" s="14">
        <v>2</v>
      </c>
      <c r="B80" s="15" t="s">
        <v>44</v>
      </c>
      <c r="C80" s="16">
        <v>75.679000000000002</v>
      </c>
      <c r="D80" s="16">
        <f t="shared" si="9"/>
        <v>45.407400000000003</v>
      </c>
      <c r="E80" s="16">
        <v>90</v>
      </c>
      <c r="F80" s="17">
        <f t="shared" si="10"/>
        <v>36</v>
      </c>
      <c r="G80" s="18">
        <f t="shared" si="11"/>
        <v>81.407399999999996</v>
      </c>
      <c r="H80" s="20" t="s">
        <v>10</v>
      </c>
    </row>
    <row r="81" spans="1:8" ht="17.25" thickTop="1" thickBot="1" x14ac:dyDescent="0.25">
      <c r="A81" s="14">
        <v>3</v>
      </c>
      <c r="B81" s="21" t="s">
        <v>45</v>
      </c>
      <c r="C81" s="16">
        <v>71.691000000000003</v>
      </c>
      <c r="D81" s="16">
        <f t="shared" si="9"/>
        <v>43.014600000000002</v>
      </c>
      <c r="E81" s="16">
        <v>90</v>
      </c>
      <c r="F81" s="17">
        <f t="shared" si="10"/>
        <v>36</v>
      </c>
      <c r="G81" s="18">
        <f t="shared" si="11"/>
        <v>79.014600000000002</v>
      </c>
      <c r="H81" s="20" t="s">
        <v>10</v>
      </c>
    </row>
    <row r="82" spans="1:8" ht="17.25" thickTop="1" thickBot="1" x14ac:dyDescent="0.25">
      <c r="A82" s="14">
        <v>4</v>
      </c>
      <c r="B82" s="15" t="s">
        <v>46</v>
      </c>
      <c r="C82" s="16">
        <v>79.114999999999995</v>
      </c>
      <c r="D82" s="16">
        <f t="shared" si="9"/>
        <v>47.468999999999994</v>
      </c>
      <c r="E82" s="16">
        <v>77.5</v>
      </c>
      <c r="F82" s="17">
        <f t="shared" si="10"/>
        <v>31</v>
      </c>
      <c r="G82" s="18">
        <f t="shared" si="11"/>
        <v>78.468999999999994</v>
      </c>
      <c r="H82" s="20" t="s">
        <v>10</v>
      </c>
    </row>
    <row r="83" spans="1:8" ht="17.25" thickTop="1" thickBot="1" x14ac:dyDescent="0.25">
      <c r="A83" s="14">
        <v>5</v>
      </c>
      <c r="B83" s="21" t="s">
        <v>47</v>
      </c>
      <c r="C83" s="16">
        <v>82.887</v>
      </c>
      <c r="D83" s="16">
        <f t="shared" si="9"/>
        <v>49.732199999999999</v>
      </c>
      <c r="E83" s="16">
        <v>68.75</v>
      </c>
      <c r="F83" s="17">
        <f t="shared" si="10"/>
        <v>27.5</v>
      </c>
      <c r="G83" s="18">
        <f t="shared" si="11"/>
        <v>77.232200000000006</v>
      </c>
      <c r="H83" s="20" t="s">
        <v>10</v>
      </c>
    </row>
    <row r="84" spans="1:8" ht="17.25" thickTop="1" thickBot="1" x14ac:dyDescent="0.25">
      <c r="A84" s="14">
        <v>6</v>
      </c>
      <c r="B84" s="15" t="s">
        <v>48</v>
      </c>
      <c r="C84" s="16">
        <v>73.355000000000004</v>
      </c>
      <c r="D84" s="16">
        <f t="shared" si="9"/>
        <v>44.012999999999998</v>
      </c>
      <c r="E84" s="16">
        <v>78.75</v>
      </c>
      <c r="F84" s="17">
        <f t="shared" si="10"/>
        <v>31.5</v>
      </c>
      <c r="G84" s="18">
        <f t="shared" si="11"/>
        <v>75.513000000000005</v>
      </c>
      <c r="H84" s="20" t="s">
        <v>10</v>
      </c>
    </row>
    <row r="85" spans="1:8" ht="17.25" thickTop="1" thickBot="1" x14ac:dyDescent="0.25">
      <c r="A85" s="14">
        <v>7</v>
      </c>
      <c r="B85" s="15" t="s">
        <v>49</v>
      </c>
      <c r="C85" s="16">
        <v>73.093999999999994</v>
      </c>
      <c r="D85" s="16">
        <f t="shared" si="9"/>
        <v>43.856399999999994</v>
      </c>
      <c r="E85" s="16">
        <v>71.25</v>
      </c>
      <c r="F85" s="17">
        <f t="shared" si="10"/>
        <v>28.5</v>
      </c>
      <c r="G85" s="18">
        <f t="shared" si="11"/>
        <v>72.356399999999994</v>
      </c>
      <c r="H85" s="20" t="s">
        <v>10</v>
      </c>
    </row>
    <row r="86" spans="1:8" ht="17.25" thickTop="1" thickBot="1" x14ac:dyDescent="0.25">
      <c r="A86" s="14">
        <v>8</v>
      </c>
      <c r="B86" s="21" t="s">
        <v>50</v>
      </c>
      <c r="C86" s="16">
        <v>72.494</v>
      </c>
      <c r="D86" s="16">
        <f t="shared" si="9"/>
        <v>43.496400000000001</v>
      </c>
      <c r="E86" s="16">
        <v>70</v>
      </c>
      <c r="F86" s="17">
        <f t="shared" si="10"/>
        <v>28</v>
      </c>
      <c r="G86" s="18">
        <f t="shared" si="11"/>
        <v>71.496399999999994</v>
      </c>
      <c r="H86" s="20" t="s">
        <v>10</v>
      </c>
    </row>
    <row r="87" spans="1:8" ht="17.25" thickTop="1" thickBot="1" x14ac:dyDescent="0.25">
      <c r="A87" s="14">
        <v>9</v>
      </c>
      <c r="B87" s="15" t="s">
        <v>51</v>
      </c>
      <c r="C87" s="16">
        <v>83.108000000000004</v>
      </c>
      <c r="D87" s="16">
        <f t="shared" si="9"/>
        <v>49.864800000000002</v>
      </c>
      <c r="E87" s="16">
        <v>53.75</v>
      </c>
      <c r="F87" s="17">
        <f t="shared" si="10"/>
        <v>21.5</v>
      </c>
      <c r="G87" s="18">
        <f t="shared" si="11"/>
        <v>71.364800000000002</v>
      </c>
      <c r="H87" s="20" t="s">
        <v>10</v>
      </c>
    </row>
    <row r="88" spans="1:8" ht="17.25" thickTop="1" thickBot="1" x14ac:dyDescent="0.25">
      <c r="A88" s="14">
        <v>10</v>
      </c>
      <c r="B88" s="15" t="s">
        <v>52</v>
      </c>
      <c r="C88" s="16">
        <v>79.385000000000005</v>
      </c>
      <c r="D88" s="16">
        <f t="shared" si="9"/>
        <v>47.631</v>
      </c>
      <c r="E88" s="16">
        <v>57.5</v>
      </c>
      <c r="F88" s="17">
        <f t="shared" si="10"/>
        <v>23</v>
      </c>
      <c r="G88" s="18">
        <f t="shared" si="11"/>
        <v>70.631</v>
      </c>
      <c r="H88" s="20" t="s">
        <v>10</v>
      </c>
    </row>
    <row r="89" spans="1:8" ht="17.25" thickTop="1" thickBot="1" x14ac:dyDescent="0.25">
      <c r="A89" s="14">
        <v>11</v>
      </c>
      <c r="B89" s="21" t="s">
        <v>53</v>
      </c>
      <c r="C89" s="16">
        <v>79.66</v>
      </c>
      <c r="D89" s="16">
        <f t="shared" si="9"/>
        <v>47.795999999999999</v>
      </c>
      <c r="E89" s="16">
        <v>56.25</v>
      </c>
      <c r="F89" s="17">
        <f t="shared" si="10"/>
        <v>22.5</v>
      </c>
      <c r="G89" s="18">
        <f t="shared" si="11"/>
        <v>70.295999999999992</v>
      </c>
      <c r="H89" s="20" t="s">
        <v>10</v>
      </c>
    </row>
    <row r="90" spans="1:8" ht="17.25" thickTop="1" thickBot="1" x14ac:dyDescent="0.25">
      <c r="A90" s="14">
        <v>12</v>
      </c>
      <c r="B90" s="15" t="s">
        <v>54</v>
      </c>
      <c r="C90" s="16">
        <v>72.924000000000007</v>
      </c>
      <c r="D90" s="16">
        <f t="shared" si="9"/>
        <v>43.754400000000004</v>
      </c>
      <c r="E90" s="16">
        <v>65</v>
      </c>
      <c r="F90" s="17">
        <f t="shared" si="10"/>
        <v>26</v>
      </c>
      <c r="G90" s="18">
        <f t="shared" si="11"/>
        <v>69.754400000000004</v>
      </c>
      <c r="H90" s="20" t="s">
        <v>10</v>
      </c>
    </row>
    <row r="91" spans="1:8" ht="17.25" thickTop="1" thickBot="1" x14ac:dyDescent="0.25">
      <c r="A91" s="14">
        <v>13</v>
      </c>
      <c r="B91" s="21" t="s">
        <v>55</v>
      </c>
      <c r="C91" s="16">
        <v>76.733000000000004</v>
      </c>
      <c r="D91" s="16">
        <f t="shared" si="9"/>
        <v>46.0398</v>
      </c>
      <c r="E91" s="16">
        <v>58.75</v>
      </c>
      <c r="F91" s="17">
        <f t="shared" si="10"/>
        <v>23.5</v>
      </c>
      <c r="G91" s="18">
        <f t="shared" si="11"/>
        <v>69.5398</v>
      </c>
      <c r="H91" s="20" t="s">
        <v>10</v>
      </c>
    </row>
    <row r="92" spans="1:8" ht="17.25" thickTop="1" thickBot="1" x14ac:dyDescent="0.25">
      <c r="A92" s="14">
        <v>14</v>
      </c>
      <c r="B92" s="21" t="s">
        <v>56</v>
      </c>
      <c r="C92" s="16">
        <v>79.995999999999995</v>
      </c>
      <c r="D92" s="16">
        <f t="shared" si="9"/>
        <v>47.997599999999998</v>
      </c>
      <c r="E92" s="16">
        <v>53.75</v>
      </c>
      <c r="F92" s="17">
        <f t="shared" si="10"/>
        <v>21.5</v>
      </c>
      <c r="G92" s="18">
        <f t="shared" si="11"/>
        <v>69.497600000000006</v>
      </c>
      <c r="H92" s="20" t="s">
        <v>10</v>
      </c>
    </row>
    <row r="93" spans="1:8" ht="17.25" thickTop="1" thickBot="1" x14ac:dyDescent="0.25">
      <c r="A93" s="14">
        <v>15</v>
      </c>
      <c r="B93" s="15" t="s">
        <v>59</v>
      </c>
      <c r="C93" s="16">
        <v>76.858999999999995</v>
      </c>
      <c r="D93" s="16">
        <f t="shared" si="9"/>
        <v>46.115399999999994</v>
      </c>
      <c r="E93" s="16">
        <v>55</v>
      </c>
      <c r="F93" s="17">
        <f t="shared" si="10"/>
        <v>22</v>
      </c>
      <c r="G93" s="18">
        <f t="shared" si="11"/>
        <v>68.115399999999994</v>
      </c>
      <c r="H93" s="20" t="s">
        <v>10</v>
      </c>
    </row>
    <row r="94" spans="1:8" ht="17.25" thickTop="1" thickBot="1" x14ac:dyDescent="0.25">
      <c r="A94" s="14">
        <v>16</v>
      </c>
      <c r="B94" s="15" t="s">
        <v>60</v>
      </c>
      <c r="C94" s="16">
        <v>80.129000000000005</v>
      </c>
      <c r="D94" s="16">
        <f t="shared" si="9"/>
        <v>48.077400000000004</v>
      </c>
      <c r="E94" s="16">
        <v>50</v>
      </c>
      <c r="F94" s="17">
        <f t="shared" si="10"/>
        <v>20</v>
      </c>
      <c r="G94" s="18">
        <f t="shared" si="11"/>
        <v>68.077400000000011</v>
      </c>
      <c r="H94" s="20" t="s">
        <v>10</v>
      </c>
    </row>
    <row r="95" spans="1:8" ht="17.25" thickTop="1" thickBot="1" x14ac:dyDescent="0.25">
      <c r="A95" s="14">
        <v>17</v>
      </c>
      <c r="B95" s="15" t="s">
        <v>61</v>
      </c>
      <c r="C95" s="16">
        <v>73.593000000000004</v>
      </c>
      <c r="D95" s="16">
        <f t="shared" si="9"/>
        <v>44.155799999999999</v>
      </c>
      <c r="E95" s="16">
        <v>58.75</v>
      </c>
      <c r="F95" s="17">
        <f t="shared" si="10"/>
        <v>23.5</v>
      </c>
      <c r="G95" s="18">
        <f t="shared" si="11"/>
        <v>67.655799999999999</v>
      </c>
      <c r="H95" s="20" t="s">
        <v>10</v>
      </c>
    </row>
    <row r="96" spans="1:8" ht="17.25" thickTop="1" thickBot="1" x14ac:dyDescent="0.25">
      <c r="A96" s="14">
        <v>18</v>
      </c>
      <c r="B96" s="15" t="s">
        <v>32</v>
      </c>
      <c r="C96" s="16">
        <v>76.122</v>
      </c>
      <c r="D96" s="16">
        <f t="shared" si="9"/>
        <v>45.673200000000001</v>
      </c>
      <c r="E96" s="16">
        <v>53.75</v>
      </c>
      <c r="F96" s="17">
        <f t="shared" si="10"/>
        <v>21.5</v>
      </c>
      <c r="G96" s="18">
        <f t="shared" si="11"/>
        <v>67.173200000000008</v>
      </c>
      <c r="H96" s="20" t="s">
        <v>10</v>
      </c>
    </row>
    <row r="97" spans="1:8" ht="17.25" thickTop="1" thickBot="1" x14ac:dyDescent="0.25">
      <c r="A97" s="14">
        <v>19</v>
      </c>
      <c r="B97" s="15" t="s">
        <v>62</v>
      </c>
      <c r="C97" s="16">
        <v>72.353999999999999</v>
      </c>
      <c r="D97" s="16">
        <f t="shared" si="9"/>
        <v>43.412399999999998</v>
      </c>
      <c r="E97" s="16">
        <v>58.75</v>
      </c>
      <c r="F97" s="17">
        <f t="shared" si="10"/>
        <v>23.5</v>
      </c>
      <c r="G97" s="18">
        <f t="shared" si="11"/>
        <v>66.912399999999991</v>
      </c>
      <c r="H97" s="20" t="s">
        <v>10</v>
      </c>
    </row>
    <row r="98" spans="1:8" ht="17.25" thickTop="1" thickBot="1" x14ac:dyDescent="0.25">
      <c r="A98" s="14">
        <v>20</v>
      </c>
      <c r="B98" s="21" t="s">
        <v>63</v>
      </c>
      <c r="C98" s="16">
        <v>74.757000000000005</v>
      </c>
      <c r="D98" s="16">
        <f t="shared" si="9"/>
        <v>44.854199999999999</v>
      </c>
      <c r="E98" s="16">
        <v>55</v>
      </c>
      <c r="F98" s="17">
        <f t="shared" si="10"/>
        <v>22</v>
      </c>
      <c r="G98" s="18">
        <f t="shared" si="11"/>
        <v>66.854199999999992</v>
      </c>
      <c r="H98" s="20" t="s">
        <v>10</v>
      </c>
    </row>
    <row r="99" spans="1:8" ht="17.25" thickTop="1" thickBot="1" x14ac:dyDescent="0.25">
      <c r="A99" s="14">
        <v>21</v>
      </c>
      <c r="B99" s="15" t="s">
        <v>64</v>
      </c>
      <c r="C99" s="16">
        <v>76.867000000000004</v>
      </c>
      <c r="D99" s="16">
        <f t="shared" si="9"/>
        <v>46.120200000000004</v>
      </c>
      <c r="E99" s="16">
        <v>50</v>
      </c>
      <c r="F99" s="17">
        <f t="shared" si="10"/>
        <v>20</v>
      </c>
      <c r="G99" s="18">
        <f t="shared" si="11"/>
        <v>66.120200000000011</v>
      </c>
      <c r="H99" s="20" t="s">
        <v>10</v>
      </c>
    </row>
    <row r="100" spans="1:8" ht="17.25" thickTop="1" thickBot="1" x14ac:dyDescent="0.25">
      <c r="A100" s="14">
        <v>22</v>
      </c>
      <c r="B100" s="15" t="s">
        <v>65</v>
      </c>
      <c r="C100" s="16">
        <v>76.352999999999994</v>
      </c>
      <c r="D100" s="16">
        <f t="shared" si="9"/>
        <v>45.811799999999998</v>
      </c>
      <c r="E100" s="16">
        <v>50</v>
      </c>
      <c r="F100" s="17">
        <f t="shared" si="10"/>
        <v>20</v>
      </c>
      <c r="G100" s="18">
        <f t="shared" si="11"/>
        <v>65.811800000000005</v>
      </c>
      <c r="H100" s="20" t="s">
        <v>10</v>
      </c>
    </row>
    <row r="101" spans="1:8" ht="17.25" thickTop="1" thickBot="1" x14ac:dyDescent="0.25">
      <c r="A101" s="14">
        <v>23</v>
      </c>
      <c r="B101" s="15" t="s">
        <v>100</v>
      </c>
      <c r="C101" s="16">
        <v>73.242000000000004</v>
      </c>
      <c r="D101" s="16">
        <f>(C101*60%)</f>
        <v>43.9452</v>
      </c>
      <c r="E101" s="16">
        <v>50</v>
      </c>
      <c r="F101" s="17">
        <f>(E101*40%)</f>
        <v>20</v>
      </c>
      <c r="G101" s="18">
        <f>SUM(D101+F101)</f>
        <v>63.9452</v>
      </c>
      <c r="H101" s="20" t="s">
        <v>10</v>
      </c>
    </row>
    <row r="102" spans="1:8" ht="17.25" thickTop="1" thickBot="1" x14ac:dyDescent="0.25">
      <c r="A102" s="14">
        <v>24</v>
      </c>
      <c r="B102" s="15" t="s">
        <v>31</v>
      </c>
      <c r="C102" s="16">
        <v>71.573999999999998</v>
      </c>
      <c r="D102" s="16">
        <f>(C102*60%)</f>
        <v>42.944399999999995</v>
      </c>
      <c r="E102" s="16">
        <v>51.25</v>
      </c>
      <c r="F102" s="17">
        <f>(E102*40%)</f>
        <v>20.5</v>
      </c>
      <c r="G102" s="18">
        <f>SUM(D102+F102)</f>
        <v>63.444399999999995</v>
      </c>
      <c r="H102" s="20" t="s">
        <v>10</v>
      </c>
    </row>
    <row r="103" spans="1:8" ht="17.25" thickTop="1" thickBot="1" x14ac:dyDescent="0.25">
      <c r="A103" s="14">
        <v>25</v>
      </c>
      <c r="B103" s="21" t="s">
        <v>57</v>
      </c>
      <c r="C103" s="16">
        <v>76.504000000000005</v>
      </c>
      <c r="D103" s="16">
        <f>(C103*60%)</f>
        <v>45.9024</v>
      </c>
      <c r="E103" s="16">
        <v>57.5</v>
      </c>
      <c r="F103" s="17">
        <f>(E103*40%)</f>
        <v>23</v>
      </c>
      <c r="G103" s="18">
        <f>SUM(D103+F103)</f>
        <v>68.9024</v>
      </c>
      <c r="H103" s="20" t="s">
        <v>11</v>
      </c>
    </row>
    <row r="104" spans="1:8" ht="17.25" thickTop="1" thickBot="1" x14ac:dyDescent="0.25">
      <c r="A104" s="14">
        <v>26</v>
      </c>
      <c r="B104" s="15" t="s">
        <v>58</v>
      </c>
      <c r="C104" s="16">
        <v>79.495000000000005</v>
      </c>
      <c r="D104" s="16">
        <f>(C104*60%)</f>
        <v>47.697000000000003</v>
      </c>
      <c r="E104" s="16">
        <v>51.25</v>
      </c>
      <c r="F104" s="17">
        <f>(E104*40%)</f>
        <v>20.5</v>
      </c>
      <c r="G104" s="18">
        <f>SUM(D104+F104)</f>
        <v>68.197000000000003</v>
      </c>
      <c r="H104" s="20" t="s">
        <v>11</v>
      </c>
    </row>
    <row r="105" spans="1:8" ht="17.25" thickTop="1" thickBot="1" x14ac:dyDescent="0.25">
      <c r="A105" s="14">
        <v>27</v>
      </c>
      <c r="B105" s="15" t="s">
        <v>30</v>
      </c>
      <c r="C105" s="16">
        <v>73.094999999999999</v>
      </c>
      <c r="D105" s="16">
        <f>(C105*60%)</f>
        <v>43.856999999999999</v>
      </c>
      <c r="E105" s="16">
        <v>60</v>
      </c>
      <c r="F105" s="17">
        <f>(E105*40%)</f>
        <v>24</v>
      </c>
      <c r="G105" s="18">
        <f>SUM(D105+F105)</f>
        <v>67.856999999999999</v>
      </c>
      <c r="H105" s="20" t="s">
        <v>11</v>
      </c>
    </row>
    <row r="106" spans="1:8" ht="32.25" customHeight="1" thickTop="1" x14ac:dyDescent="0.2"/>
    <row r="107" spans="1:8" ht="24" customHeight="1" x14ac:dyDescent="0.2">
      <c r="A107" s="40" t="s">
        <v>41</v>
      </c>
      <c r="B107" s="40"/>
      <c r="C107" s="40"/>
      <c r="D107" s="40"/>
      <c r="E107" s="40"/>
      <c r="F107" s="40"/>
      <c r="G107" s="40"/>
      <c r="H107" s="10"/>
    </row>
    <row r="108" spans="1:8" ht="24" customHeight="1" x14ac:dyDescent="0.3">
      <c r="A108" s="33" t="s">
        <v>67</v>
      </c>
      <c r="B108" s="33"/>
      <c r="C108" s="33"/>
      <c r="D108" s="33"/>
      <c r="E108" s="33"/>
      <c r="F108" s="33"/>
      <c r="G108" s="33"/>
      <c r="H108" s="11"/>
    </row>
    <row r="109" spans="1:8" ht="24" customHeight="1" x14ac:dyDescent="0.3">
      <c r="A109" s="33" t="s">
        <v>99</v>
      </c>
      <c r="B109" s="33"/>
      <c r="C109" s="33"/>
      <c r="D109" s="33"/>
      <c r="E109" s="33"/>
      <c r="F109" s="33"/>
      <c r="G109" s="33"/>
      <c r="H109" s="33"/>
    </row>
    <row r="110" spans="1:8" ht="15.75" customHeight="1" x14ac:dyDescent="0.2">
      <c r="A110" s="34"/>
      <c r="B110" s="34"/>
      <c r="C110" s="34"/>
      <c r="D110" s="34"/>
      <c r="E110" s="34"/>
      <c r="F110" s="34"/>
      <c r="G110" s="34"/>
      <c r="H110" s="26"/>
    </row>
    <row r="111" spans="1:8" ht="20.25" x14ac:dyDescent="0.2">
      <c r="A111" s="35" t="s">
        <v>1</v>
      </c>
      <c r="B111" s="35"/>
      <c r="C111" s="35"/>
      <c r="D111" s="35"/>
      <c r="E111" s="35"/>
      <c r="F111" s="35"/>
      <c r="G111" s="35"/>
      <c r="H111" s="35"/>
    </row>
    <row r="112" spans="1:8" x14ac:dyDescent="0.2">
      <c r="A112" s="38" t="s">
        <v>33</v>
      </c>
      <c r="B112" s="38"/>
      <c r="C112" s="38"/>
      <c r="D112" s="38"/>
      <c r="E112" s="38"/>
      <c r="F112" s="38"/>
      <c r="G112" s="38"/>
      <c r="H112" s="38"/>
    </row>
    <row r="113" spans="1:8" x14ac:dyDescent="0.2">
      <c r="A113" s="5"/>
      <c r="B113" s="1"/>
      <c r="C113" s="7"/>
      <c r="D113" s="7"/>
      <c r="E113" s="7"/>
      <c r="F113" s="7"/>
      <c r="G113" s="4"/>
      <c r="H113" s="6"/>
    </row>
    <row r="114" spans="1:8" x14ac:dyDescent="0.2">
      <c r="A114" s="36" t="s">
        <v>34</v>
      </c>
      <c r="B114" s="36"/>
      <c r="C114" s="36"/>
      <c r="D114" s="36"/>
      <c r="E114" s="36"/>
      <c r="F114" s="36"/>
      <c r="G114" s="36"/>
      <c r="H114" s="36"/>
    </row>
    <row r="115" spans="1:8" ht="14.25" x14ac:dyDescent="0.2">
      <c r="A115" s="36" t="s">
        <v>29</v>
      </c>
      <c r="B115" s="36"/>
      <c r="C115" s="36"/>
      <c r="D115" s="36"/>
      <c r="E115" s="36"/>
      <c r="F115" s="36"/>
      <c r="G115" s="36"/>
      <c r="H115" s="2"/>
    </row>
    <row r="116" spans="1:8" ht="14.25" x14ac:dyDescent="0.2">
      <c r="A116" s="22"/>
      <c r="B116" s="22"/>
      <c r="C116" s="8"/>
      <c r="D116" s="8"/>
      <c r="E116" s="8"/>
      <c r="F116" s="8"/>
      <c r="G116" s="8"/>
      <c r="H116" s="2"/>
    </row>
    <row r="117" spans="1:8" x14ac:dyDescent="0.2">
      <c r="A117" s="37"/>
      <c r="B117" s="37"/>
      <c r="C117" s="39" t="s">
        <v>4</v>
      </c>
      <c r="D117" s="39"/>
      <c r="E117" s="39"/>
      <c r="F117" s="39"/>
      <c r="G117" s="39"/>
      <c r="H117" s="39"/>
    </row>
    <row r="118" spans="1:8" ht="24.75" thickBot="1" x14ac:dyDescent="0.25">
      <c r="A118" s="3" t="s">
        <v>5</v>
      </c>
      <c r="B118" s="12" t="s">
        <v>6</v>
      </c>
      <c r="C118" s="12" t="s">
        <v>7</v>
      </c>
      <c r="D118" s="13">
        <v>0.6</v>
      </c>
      <c r="E118" s="12" t="s">
        <v>39</v>
      </c>
      <c r="F118" s="13">
        <v>0.4</v>
      </c>
      <c r="G118" s="12" t="s">
        <v>8</v>
      </c>
      <c r="H118" s="19" t="s">
        <v>9</v>
      </c>
    </row>
    <row r="119" spans="1:8" ht="17.25" thickTop="1" thickBot="1" x14ac:dyDescent="0.25">
      <c r="A119" s="14">
        <v>1</v>
      </c>
      <c r="B119" s="15" t="s">
        <v>68</v>
      </c>
      <c r="C119" s="16">
        <v>92.988</v>
      </c>
      <c r="D119" s="16">
        <f t="shared" ref="D119:D128" si="12">(C119*60%)</f>
        <v>55.7928</v>
      </c>
      <c r="E119" s="16">
        <v>82.5</v>
      </c>
      <c r="F119" s="17">
        <f t="shared" ref="F119:F128" si="13">(E119*40%)</f>
        <v>33</v>
      </c>
      <c r="G119" s="18">
        <f t="shared" ref="G119:G128" si="14">SUM(D119+F119)</f>
        <v>88.7928</v>
      </c>
      <c r="H119" s="20" t="s">
        <v>10</v>
      </c>
    </row>
    <row r="120" spans="1:8" ht="17.25" thickTop="1" thickBot="1" x14ac:dyDescent="0.25">
      <c r="A120" s="14">
        <v>2</v>
      </c>
      <c r="B120" s="15" t="s">
        <v>69</v>
      </c>
      <c r="C120" s="16">
        <v>85.152000000000001</v>
      </c>
      <c r="D120" s="16">
        <f t="shared" si="12"/>
        <v>51.091200000000001</v>
      </c>
      <c r="E120" s="16">
        <v>82.5</v>
      </c>
      <c r="F120" s="17">
        <f t="shared" si="13"/>
        <v>33</v>
      </c>
      <c r="G120" s="18">
        <f t="shared" si="14"/>
        <v>84.091200000000001</v>
      </c>
      <c r="H120" s="20" t="s">
        <v>10</v>
      </c>
    </row>
    <row r="121" spans="1:8" ht="17.25" thickTop="1" thickBot="1" x14ac:dyDescent="0.25">
      <c r="A121" s="14">
        <v>3</v>
      </c>
      <c r="B121" s="15" t="s">
        <v>70</v>
      </c>
      <c r="C121" s="16">
        <v>84.775999999999996</v>
      </c>
      <c r="D121" s="16">
        <f t="shared" si="12"/>
        <v>50.865599999999993</v>
      </c>
      <c r="E121" s="16">
        <v>82.5</v>
      </c>
      <c r="F121" s="17">
        <f t="shared" si="13"/>
        <v>33</v>
      </c>
      <c r="G121" s="18">
        <f t="shared" si="14"/>
        <v>83.865600000000001</v>
      </c>
      <c r="H121" s="20" t="s">
        <v>10</v>
      </c>
    </row>
    <row r="122" spans="1:8" ht="17.25" thickTop="1" thickBot="1" x14ac:dyDescent="0.25">
      <c r="A122" s="14">
        <v>4</v>
      </c>
      <c r="B122" s="15" t="s">
        <v>71</v>
      </c>
      <c r="C122" s="16">
        <v>79.045000000000002</v>
      </c>
      <c r="D122" s="16">
        <f t="shared" si="12"/>
        <v>47.427</v>
      </c>
      <c r="E122" s="16">
        <v>86.25</v>
      </c>
      <c r="F122" s="17">
        <f t="shared" si="13"/>
        <v>34.5</v>
      </c>
      <c r="G122" s="18">
        <f t="shared" si="14"/>
        <v>81.926999999999992</v>
      </c>
      <c r="H122" s="20" t="s">
        <v>10</v>
      </c>
    </row>
    <row r="123" spans="1:8" ht="17.25" thickTop="1" thickBot="1" x14ac:dyDescent="0.25">
      <c r="A123" s="14">
        <v>5</v>
      </c>
      <c r="B123" s="27" t="s">
        <v>37</v>
      </c>
      <c r="C123" s="16">
        <v>77.968000000000004</v>
      </c>
      <c r="D123" s="16">
        <f t="shared" si="12"/>
        <v>46.780799999999999</v>
      </c>
      <c r="E123" s="16">
        <v>70</v>
      </c>
      <c r="F123" s="17">
        <f t="shared" si="13"/>
        <v>28</v>
      </c>
      <c r="G123" s="18">
        <f t="shared" si="14"/>
        <v>74.780799999999999</v>
      </c>
      <c r="H123" s="20" t="s">
        <v>10</v>
      </c>
    </row>
    <row r="124" spans="1:8" ht="17.25" thickTop="1" thickBot="1" x14ac:dyDescent="0.25">
      <c r="A124" s="14">
        <v>6</v>
      </c>
      <c r="B124" s="15" t="s">
        <v>72</v>
      </c>
      <c r="C124" s="16">
        <v>82.921999999999997</v>
      </c>
      <c r="D124" s="16">
        <f t="shared" si="12"/>
        <v>49.7532</v>
      </c>
      <c r="E124" s="16">
        <v>62.5</v>
      </c>
      <c r="F124" s="17">
        <f t="shared" si="13"/>
        <v>25</v>
      </c>
      <c r="G124" s="18">
        <f t="shared" si="14"/>
        <v>74.753199999999993</v>
      </c>
      <c r="H124" s="20" t="s">
        <v>10</v>
      </c>
    </row>
    <row r="125" spans="1:8" ht="17.25" thickTop="1" thickBot="1" x14ac:dyDescent="0.25">
      <c r="A125" s="14">
        <v>7</v>
      </c>
      <c r="B125" s="15" t="s">
        <v>35</v>
      </c>
      <c r="C125" s="16">
        <v>74.215000000000003</v>
      </c>
      <c r="D125" s="16">
        <f t="shared" si="12"/>
        <v>44.529000000000003</v>
      </c>
      <c r="E125" s="16">
        <v>72.5</v>
      </c>
      <c r="F125" s="17">
        <f t="shared" si="13"/>
        <v>29</v>
      </c>
      <c r="G125" s="18">
        <f t="shared" si="14"/>
        <v>73.528999999999996</v>
      </c>
      <c r="H125" s="20" t="s">
        <v>10</v>
      </c>
    </row>
    <row r="126" spans="1:8" ht="17.25" thickTop="1" thickBot="1" x14ac:dyDescent="0.25">
      <c r="A126" s="14">
        <v>8</v>
      </c>
      <c r="B126" s="15" t="s">
        <v>73</v>
      </c>
      <c r="C126" s="16">
        <v>74.917000000000002</v>
      </c>
      <c r="D126" s="16">
        <f t="shared" si="12"/>
        <v>44.950200000000002</v>
      </c>
      <c r="E126" s="16">
        <v>63.75</v>
      </c>
      <c r="F126" s="17">
        <f t="shared" si="13"/>
        <v>25.5</v>
      </c>
      <c r="G126" s="18">
        <f t="shared" si="14"/>
        <v>70.450199999999995</v>
      </c>
      <c r="H126" s="20" t="s">
        <v>10</v>
      </c>
    </row>
    <row r="127" spans="1:8" ht="17.25" thickTop="1" thickBot="1" x14ac:dyDescent="0.25">
      <c r="A127" s="14">
        <v>9</v>
      </c>
      <c r="B127" s="15" t="s">
        <v>38</v>
      </c>
      <c r="C127" s="16">
        <v>70.022999999999996</v>
      </c>
      <c r="D127" s="16">
        <f t="shared" si="12"/>
        <v>42.013799999999996</v>
      </c>
      <c r="E127" s="16">
        <v>61.25</v>
      </c>
      <c r="F127" s="17">
        <f t="shared" si="13"/>
        <v>24.5</v>
      </c>
      <c r="G127" s="18">
        <f t="shared" si="14"/>
        <v>66.513800000000003</v>
      </c>
      <c r="H127" s="20" t="s">
        <v>10</v>
      </c>
    </row>
    <row r="128" spans="1:8" ht="17.25" thickTop="1" thickBot="1" x14ac:dyDescent="0.25">
      <c r="A128" s="14">
        <v>10</v>
      </c>
      <c r="B128" s="15" t="s">
        <v>74</v>
      </c>
      <c r="C128" s="16">
        <v>74.150000000000006</v>
      </c>
      <c r="D128" s="16">
        <f t="shared" si="12"/>
        <v>44.49</v>
      </c>
      <c r="E128" s="16">
        <v>55</v>
      </c>
      <c r="F128" s="17">
        <f t="shared" si="13"/>
        <v>22</v>
      </c>
      <c r="G128" s="28">
        <f t="shared" si="14"/>
        <v>66.490000000000009</v>
      </c>
      <c r="H128" s="20" t="s">
        <v>10</v>
      </c>
    </row>
    <row r="129" spans="1:8" ht="17.25" thickTop="1" thickBot="1" x14ac:dyDescent="0.25">
      <c r="A129" s="14">
        <v>11</v>
      </c>
      <c r="B129" s="15" t="s">
        <v>36</v>
      </c>
      <c r="C129" s="16">
        <v>76.022000000000006</v>
      </c>
      <c r="D129" s="16">
        <f>(C129*60%)</f>
        <v>45.613199999999999</v>
      </c>
      <c r="E129" s="16">
        <v>53.75</v>
      </c>
      <c r="F129" s="17">
        <f>(E129*40%)</f>
        <v>21.5</v>
      </c>
      <c r="G129" s="18">
        <f>SUM(D129+F129)</f>
        <v>67.113200000000006</v>
      </c>
      <c r="H129" s="20" t="s">
        <v>11</v>
      </c>
    </row>
    <row r="130" spans="1:8" ht="13.5" thickTop="1" x14ac:dyDescent="0.2"/>
  </sheetData>
  <mergeCells count="42">
    <mergeCell ref="A69:H69"/>
    <mergeCell ref="A70:G70"/>
    <mergeCell ref="A49:H49"/>
    <mergeCell ref="A107:G107"/>
    <mergeCell ref="A108:G108"/>
    <mergeCell ref="A67:G67"/>
    <mergeCell ref="A68:G68"/>
    <mergeCell ref="A71:H71"/>
    <mergeCell ref="A51:H51"/>
    <mergeCell ref="A52:G52"/>
    <mergeCell ref="A54:B54"/>
    <mergeCell ref="C54:H54"/>
    <mergeCell ref="A117:B117"/>
    <mergeCell ref="C117:H117"/>
    <mergeCell ref="A72:H72"/>
    <mergeCell ref="A74:H74"/>
    <mergeCell ref="A75:G75"/>
    <mergeCell ref="A77:B77"/>
    <mergeCell ref="C77:H77"/>
    <mergeCell ref="A112:H112"/>
    <mergeCell ref="A114:H114"/>
    <mergeCell ref="A115:G115"/>
    <mergeCell ref="A109:H109"/>
    <mergeCell ref="A110:G110"/>
    <mergeCell ref="A111:H111"/>
    <mergeCell ref="A1:H1"/>
    <mergeCell ref="A2:H2"/>
    <mergeCell ref="A3:G3"/>
    <mergeCell ref="A4:G4"/>
    <mergeCell ref="A5:H5"/>
    <mergeCell ref="A6:G6"/>
    <mergeCell ref="A7:H7"/>
    <mergeCell ref="A8:H8"/>
    <mergeCell ref="C13:H13"/>
    <mergeCell ref="A44:G44"/>
    <mergeCell ref="A45:G45"/>
    <mergeCell ref="A46:H46"/>
    <mergeCell ref="A47:G47"/>
    <mergeCell ref="A48:H48"/>
    <mergeCell ref="A10:H10"/>
    <mergeCell ref="A11:G11"/>
    <mergeCell ref="A13:B13"/>
  </mergeCells>
  <pageMargins left="0.2" right="0.2" top="0.28000000000000003" bottom="0.62992125984251968" header="0.2" footer="0.62992125984251968"/>
  <pageSetup paperSize="9" scale="54" orientation="portrait" r:id="rId1"/>
  <rowBreaks count="1" manualBreakCount="1">
    <brk id="6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30 Aralık 2016</vt:lpstr>
      <vt:lpstr>'30 Aralık 2016'!Yazdırma_Alanı</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Emine GÜNAY</dc:creator>
  <cp:keywords/>
  <dc:description/>
  <cp:lastModifiedBy>eğitm</cp:lastModifiedBy>
  <cp:revision/>
  <cp:lastPrinted>2017-01-19T14:38:52Z</cp:lastPrinted>
  <dcterms:created xsi:type="dcterms:W3CDTF">2008-09-09T11:36:58Z</dcterms:created>
  <dcterms:modified xsi:type="dcterms:W3CDTF">2017-01-20T12:20:39Z</dcterms:modified>
  <cp:category/>
  <cp:contentStatus/>
</cp:coreProperties>
</file>